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shengelaia\Desktop\ქუთაისის ფილიალი\ტენდერები\კონდიცირება\"/>
    </mc:Choice>
  </mc:AlternateContent>
  <xr:revisionPtr revIDLastSave="0" documentId="13_ncr:1_{A8A32A25-94D1-4B16-9636-665CA4CCE6E5}" xr6:coauthVersionLast="47" xr6:coauthVersionMax="47" xr10:uidLastSave="{00000000-0000-0000-0000-000000000000}"/>
  <bookViews>
    <workbookView xWindow="-120" yWindow="-120" windowWidth="29040" windowHeight="15840" xr2:uid="{0C068716-4DC6-45B3-AE30-538025A4C044}"/>
  </bookViews>
  <sheets>
    <sheet name="ვენტილაცია კონდიცირება" sheetId="1" r:id="rId1"/>
  </sheets>
  <definedNames>
    <definedName name="_xlnm.Print_Area" localSheetId="0">'ვენტილაცია კონდიცირება'!$A$1:$M$168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0" i="1" l="1"/>
  <c r="L150" i="1" s="1"/>
  <c r="K149" i="1"/>
  <c r="L149" i="1" s="1"/>
  <c r="I149" i="1"/>
  <c r="G149" i="1"/>
  <c r="K147" i="1"/>
  <c r="I147" i="1"/>
  <c r="G147" i="1"/>
  <c r="L147" i="1" s="1"/>
  <c r="K146" i="1"/>
  <c r="L146" i="1" s="1"/>
  <c r="I146" i="1"/>
  <c r="G146" i="1"/>
  <c r="D145" i="1"/>
  <c r="G145" i="1" s="1"/>
  <c r="I144" i="1"/>
  <c r="D144" i="1"/>
  <c r="K144" i="1" s="1"/>
  <c r="K143" i="1"/>
  <c r="I143" i="1"/>
  <c r="L143" i="1" s="1"/>
  <c r="G143" i="1"/>
  <c r="K142" i="1"/>
  <c r="I142" i="1"/>
  <c r="L142" i="1" s="1"/>
  <c r="G142" i="1"/>
  <c r="K141" i="1"/>
  <c r="I141" i="1"/>
  <c r="L141" i="1" s="1"/>
  <c r="G141" i="1"/>
  <c r="K140" i="1"/>
  <c r="I140" i="1"/>
  <c r="L140" i="1" s="1"/>
  <c r="G140" i="1"/>
  <c r="K139" i="1"/>
  <c r="I139" i="1"/>
  <c r="L139" i="1" s="1"/>
  <c r="G139" i="1"/>
  <c r="K138" i="1"/>
  <c r="I138" i="1"/>
  <c r="L138" i="1" s="1"/>
  <c r="G138" i="1"/>
  <c r="K137" i="1"/>
  <c r="I137" i="1"/>
  <c r="L137" i="1" s="1"/>
  <c r="G137" i="1"/>
  <c r="K136" i="1"/>
  <c r="I136" i="1"/>
  <c r="L136" i="1" s="1"/>
  <c r="G136" i="1"/>
  <c r="D136" i="1"/>
  <c r="K135" i="1"/>
  <c r="I135" i="1"/>
  <c r="L135" i="1" s="1"/>
  <c r="G135" i="1"/>
  <c r="L134" i="1"/>
  <c r="K134" i="1"/>
  <c r="I134" i="1"/>
  <c r="G134" i="1"/>
  <c r="K133" i="1"/>
  <c r="I133" i="1"/>
  <c r="L133" i="1" s="1"/>
  <c r="G133" i="1"/>
  <c r="D131" i="1"/>
  <c r="K131" i="1" s="1"/>
  <c r="K130" i="1"/>
  <c r="G130" i="1"/>
  <c r="D130" i="1"/>
  <c r="I130" i="1" s="1"/>
  <c r="K129" i="1"/>
  <c r="I129" i="1"/>
  <c r="L129" i="1" s="1"/>
  <c r="G129" i="1"/>
  <c r="L128" i="1"/>
  <c r="K128" i="1"/>
  <c r="I128" i="1"/>
  <c r="G128" i="1"/>
  <c r="K127" i="1"/>
  <c r="I127" i="1"/>
  <c r="L127" i="1" s="1"/>
  <c r="G127" i="1"/>
  <c r="L126" i="1"/>
  <c r="K126" i="1"/>
  <c r="I126" i="1"/>
  <c r="G126" i="1"/>
  <c r="D124" i="1"/>
  <c r="I124" i="1" s="1"/>
  <c r="K123" i="1"/>
  <c r="I123" i="1"/>
  <c r="L123" i="1" s="1"/>
  <c r="G123" i="1"/>
  <c r="D123" i="1"/>
  <c r="K122" i="1"/>
  <c r="I122" i="1"/>
  <c r="L122" i="1" s="1"/>
  <c r="G122" i="1"/>
  <c r="L121" i="1"/>
  <c r="K121" i="1"/>
  <c r="I121" i="1"/>
  <c r="G121" i="1"/>
  <c r="K120" i="1"/>
  <c r="I120" i="1"/>
  <c r="L120" i="1" s="1"/>
  <c r="D120" i="1"/>
  <c r="G120" i="1" s="1"/>
  <c r="K119" i="1"/>
  <c r="I119" i="1"/>
  <c r="G119" i="1"/>
  <c r="L119" i="1" s="1"/>
  <c r="K118" i="1"/>
  <c r="L118" i="1" s="1"/>
  <c r="I118" i="1"/>
  <c r="G118" i="1"/>
  <c r="K117" i="1"/>
  <c r="I117" i="1"/>
  <c r="L117" i="1" s="1"/>
  <c r="G117" i="1"/>
  <c r="K116" i="1"/>
  <c r="L116" i="1" s="1"/>
  <c r="I116" i="1"/>
  <c r="G116" i="1"/>
  <c r="K115" i="1"/>
  <c r="I115" i="1"/>
  <c r="L115" i="1" s="1"/>
  <c r="G115" i="1"/>
  <c r="K113" i="1"/>
  <c r="G113" i="1"/>
  <c r="D113" i="1"/>
  <c r="I113" i="1" s="1"/>
  <c r="L113" i="1" s="1"/>
  <c r="K112" i="1"/>
  <c r="I112" i="1"/>
  <c r="L112" i="1" s="1"/>
  <c r="G112" i="1"/>
  <c r="L111" i="1"/>
  <c r="K111" i="1"/>
  <c r="I111" i="1"/>
  <c r="G111" i="1"/>
  <c r="K110" i="1"/>
  <c r="I110" i="1"/>
  <c r="L110" i="1" s="1"/>
  <c r="G110" i="1"/>
  <c r="L109" i="1"/>
  <c r="K109" i="1"/>
  <c r="I109" i="1"/>
  <c r="G109" i="1"/>
  <c r="K108" i="1"/>
  <c r="I108" i="1"/>
  <c r="L108" i="1" s="1"/>
  <c r="G108" i="1"/>
  <c r="L107" i="1"/>
  <c r="K107" i="1"/>
  <c r="I107" i="1"/>
  <c r="G107" i="1"/>
  <c r="K106" i="1"/>
  <c r="I106" i="1"/>
  <c r="L106" i="1" s="1"/>
  <c r="G106" i="1"/>
  <c r="L105" i="1"/>
  <c r="K105" i="1"/>
  <c r="I105" i="1"/>
  <c r="G105" i="1"/>
  <c r="K104" i="1"/>
  <c r="I104" i="1"/>
  <c r="L104" i="1" s="1"/>
  <c r="G104" i="1"/>
  <c r="L103" i="1"/>
  <c r="K103" i="1"/>
  <c r="I103" i="1"/>
  <c r="G103" i="1"/>
  <c r="K102" i="1"/>
  <c r="I102" i="1"/>
  <c r="L102" i="1" s="1"/>
  <c r="G102" i="1"/>
  <c r="L101" i="1"/>
  <c r="K101" i="1"/>
  <c r="I101" i="1"/>
  <c r="G101" i="1"/>
  <c r="K100" i="1"/>
  <c r="I100" i="1"/>
  <c r="L100" i="1" s="1"/>
  <c r="G100" i="1"/>
  <c r="I98" i="1"/>
  <c r="G98" i="1"/>
  <c r="D98" i="1"/>
  <c r="K98" i="1" s="1"/>
  <c r="L98" i="1" s="1"/>
  <c r="K97" i="1"/>
  <c r="I97" i="1"/>
  <c r="L97" i="1" s="1"/>
  <c r="G97" i="1"/>
  <c r="K96" i="1"/>
  <c r="I96" i="1"/>
  <c r="L96" i="1" s="1"/>
  <c r="G96" i="1"/>
  <c r="K95" i="1"/>
  <c r="I95" i="1"/>
  <c r="L95" i="1" s="1"/>
  <c r="G95" i="1"/>
  <c r="K94" i="1"/>
  <c r="I94" i="1"/>
  <c r="L94" i="1" s="1"/>
  <c r="G94" i="1"/>
  <c r="K93" i="1"/>
  <c r="I93" i="1"/>
  <c r="L93" i="1" s="1"/>
  <c r="G93" i="1"/>
  <c r="K92" i="1"/>
  <c r="I92" i="1"/>
  <c r="L92" i="1" s="1"/>
  <c r="G92" i="1"/>
  <c r="K91" i="1"/>
  <c r="I91" i="1"/>
  <c r="L91" i="1" s="1"/>
  <c r="G91" i="1"/>
  <c r="K90" i="1"/>
  <c r="I90" i="1"/>
  <c r="L90" i="1" s="1"/>
  <c r="G90" i="1"/>
  <c r="K89" i="1"/>
  <c r="I89" i="1"/>
  <c r="L89" i="1" s="1"/>
  <c r="G89" i="1"/>
  <c r="K87" i="1"/>
  <c r="I87" i="1"/>
  <c r="L87" i="1" s="1"/>
  <c r="D87" i="1"/>
  <c r="G87" i="1" s="1"/>
  <c r="K86" i="1"/>
  <c r="I86" i="1"/>
  <c r="L86" i="1" s="1"/>
  <c r="D86" i="1"/>
  <c r="G86" i="1" s="1"/>
  <c r="D85" i="1"/>
  <c r="K85" i="1" s="1"/>
  <c r="I84" i="1"/>
  <c r="G84" i="1"/>
  <c r="D84" i="1"/>
  <c r="K84" i="1" s="1"/>
  <c r="L84" i="1" s="1"/>
  <c r="K83" i="1"/>
  <c r="I83" i="1"/>
  <c r="L83" i="1" s="1"/>
  <c r="G83" i="1"/>
  <c r="D83" i="1"/>
  <c r="D82" i="1"/>
  <c r="K82" i="1" s="1"/>
  <c r="K81" i="1"/>
  <c r="D81" i="1"/>
  <c r="I81" i="1" s="1"/>
  <c r="K80" i="1"/>
  <c r="I80" i="1"/>
  <c r="L80" i="1" s="1"/>
  <c r="G80" i="1"/>
  <c r="L79" i="1"/>
  <c r="K79" i="1"/>
  <c r="I79" i="1"/>
  <c r="G79" i="1"/>
  <c r="K78" i="1"/>
  <c r="I78" i="1"/>
  <c r="L78" i="1" s="1"/>
  <c r="G78" i="1"/>
  <c r="L77" i="1"/>
  <c r="K77" i="1"/>
  <c r="I77" i="1"/>
  <c r="G77" i="1"/>
  <c r="K76" i="1"/>
  <c r="I76" i="1"/>
  <c r="L76" i="1" s="1"/>
  <c r="G76" i="1"/>
  <c r="L75" i="1"/>
  <c r="K75" i="1"/>
  <c r="I75" i="1"/>
  <c r="G75" i="1"/>
  <c r="K74" i="1"/>
  <c r="I74" i="1"/>
  <c r="L74" i="1" s="1"/>
  <c r="G74" i="1"/>
  <c r="L73" i="1"/>
  <c r="K73" i="1"/>
  <c r="I73" i="1"/>
  <c r="G73" i="1"/>
  <c r="K72" i="1"/>
  <c r="I72" i="1"/>
  <c r="L72" i="1" s="1"/>
  <c r="G72" i="1"/>
  <c r="L71" i="1"/>
  <c r="K71" i="1"/>
  <c r="I71" i="1"/>
  <c r="G71" i="1"/>
  <c r="K70" i="1"/>
  <c r="I70" i="1"/>
  <c r="L70" i="1" s="1"/>
  <c r="G70" i="1"/>
  <c r="L69" i="1"/>
  <c r="K69" i="1"/>
  <c r="I69" i="1"/>
  <c r="G69" i="1"/>
  <c r="K68" i="1"/>
  <c r="I68" i="1"/>
  <c r="L68" i="1" s="1"/>
  <c r="G68" i="1"/>
  <c r="L65" i="1"/>
  <c r="K65" i="1"/>
  <c r="I65" i="1"/>
  <c r="G65" i="1"/>
  <c r="D64" i="1"/>
  <c r="G64" i="1" s="1"/>
  <c r="K63" i="1"/>
  <c r="I63" i="1"/>
  <c r="L63" i="1" s="1"/>
  <c r="G63" i="1"/>
  <c r="K62" i="1"/>
  <c r="I62" i="1"/>
  <c r="L62" i="1" s="1"/>
  <c r="G62" i="1"/>
  <c r="K61" i="1"/>
  <c r="I61" i="1"/>
  <c r="L61" i="1" s="1"/>
  <c r="G61" i="1"/>
  <c r="K60" i="1"/>
  <c r="I60" i="1"/>
  <c r="L60" i="1" s="1"/>
  <c r="G60" i="1"/>
  <c r="K59" i="1"/>
  <c r="I59" i="1"/>
  <c r="L59" i="1" s="1"/>
  <c r="G59" i="1"/>
  <c r="K58" i="1"/>
  <c r="I58" i="1"/>
  <c r="L58" i="1" s="1"/>
  <c r="G58" i="1"/>
  <c r="K57" i="1"/>
  <c r="I57" i="1"/>
  <c r="L57" i="1" s="1"/>
  <c r="G57" i="1"/>
  <c r="K55" i="1"/>
  <c r="I55" i="1"/>
  <c r="L55" i="1" s="1"/>
  <c r="G55" i="1"/>
  <c r="D55" i="1"/>
  <c r="K54" i="1"/>
  <c r="L54" i="1" s="1"/>
  <c r="I54" i="1"/>
  <c r="G54" i="1"/>
  <c r="K53" i="1"/>
  <c r="I53" i="1"/>
  <c r="L53" i="1" s="1"/>
  <c r="G53" i="1"/>
  <c r="L52" i="1"/>
  <c r="K52" i="1"/>
  <c r="I52" i="1"/>
  <c r="G52" i="1"/>
  <c r="K51" i="1"/>
  <c r="I51" i="1"/>
  <c r="L51" i="1" s="1"/>
  <c r="G51" i="1"/>
  <c r="L50" i="1"/>
  <c r="K50" i="1"/>
  <c r="I50" i="1"/>
  <c r="G50" i="1"/>
  <c r="K49" i="1"/>
  <c r="I49" i="1"/>
  <c r="L49" i="1" s="1"/>
  <c r="G49" i="1"/>
  <c r="K48" i="1"/>
  <c r="I48" i="1"/>
  <c r="L48" i="1" s="1"/>
  <c r="G48" i="1"/>
  <c r="K47" i="1"/>
  <c r="I47" i="1"/>
  <c r="L47" i="1" s="1"/>
  <c r="G47" i="1"/>
  <c r="K46" i="1"/>
  <c r="I46" i="1"/>
  <c r="L46" i="1" s="1"/>
  <c r="G46" i="1"/>
  <c r="K45" i="1"/>
  <c r="I45" i="1"/>
  <c r="L45" i="1" s="1"/>
  <c r="G45" i="1"/>
  <c r="L44" i="1"/>
  <c r="K44" i="1"/>
  <c r="I44" i="1"/>
  <c r="G44" i="1"/>
  <c r="K43" i="1"/>
  <c r="I43" i="1"/>
  <c r="L43" i="1" s="1"/>
  <c r="G43" i="1"/>
  <c r="L42" i="1"/>
  <c r="K42" i="1"/>
  <c r="I42" i="1"/>
  <c r="G42" i="1"/>
  <c r="K41" i="1"/>
  <c r="I41" i="1"/>
  <c r="L41" i="1" s="1"/>
  <c r="G41" i="1"/>
  <c r="L40" i="1"/>
  <c r="K40" i="1"/>
  <c r="I40" i="1"/>
  <c r="G40" i="1"/>
  <c r="K39" i="1"/>
  <c r="I39" i="1"/>
  <c r="L39" i="1" s="1"/>
  <c r="G39" i="1"/>
  <c r="L38" i="1"/>
  <c r="K38" i="1"/>
  <c r="I38" i="1"/>
  <c r="G38" i="1"/>
  <c r="K37" i="1"/>
  <c r="I37" i="1"/>
  <c r="L37" i="1" s="1"/>
  <c r="G37" i="1"/>
  <c r="L36" i="1"/>
  <c r="K36" i="1"/>
  <c r="I36" i="1"/>
  <c r="G36" i="1"/>
  <c r="K35" i="1"/>
  <c r="I35" i="1"/>
  <c r="L35" i="1" s="1"/>
  <c r="G35" i="1"/>
  <c r="L34" i="1"/>
  <c r="K34" i="1"/>
  <c r="I34" i="1"/>
  <c r="G34" i="1"/>
  <c r="K33" i="1"/>
  <c r="I33" i="1"/>
  <c r="L33" i="1" s="1"/>
  <c r="G33" i="1"/>
  <c r="L32" i="1"/>
  <c r="K32" i="1"/>
  <c r="I32" i="1"/>
  <c r="G32" i="1"/>
  <c r="K31" i="1"/>
  <c r="I31" i="1"/>
  <c r="L31" i="1" s="1"/>
  <c r="G31" i="1"/>
  <c r="D29" i="1"/>
  <c r="K29" i="1" s="1"/>
  <c r="K28" i="1"/>
  <c r="L28" i="1" s="1"/>
  <c r="I28" i="1"/>
  <c r="G28" i="1"/>
  <c r="K27" i="1"/>
  <c r="I27" i="1"/>
  <c r="L27" i="1" s="1"/>
  <c r="G27" i="1"/>
  <c r="K26" i="1"/>
  <c r="L26" i="1" s="1"/>
  <c r="I26" i="1"/>
  <c r="G26" i="1"/>
  <c r="K25" i="1"/>
  <c r="I25" i="1"/>
  <c r="L25" i="1" s="1"/>
  <c r="G25" i="1"/>
  <c r="K24" i="1"/>
  <c r="L24" i="1" s="1"/>
  <c r="I24" i="1"/>
  <c r="G24" i="1"/>
  <c r="K23" i="1"/>
  <c r="I23" i="1"/>
  <c r="L23" i="1" s="1"/>
  <c r="G23" i="1"/>
  <c r="K22" i="1"/>
  <c r="L22" i="1" s="1"/>
  <c r="I22" i="1"/>
  <c r="G22" i="1"/>
  <c r="K21" i="1"/>
  <c r="I21" i="1"/>
  <c r="L21" i="1" s="1"/>
  <c r="G21" i="1"/>
  <c r="K20" i="1"/>
  <c r="L20" i="1" s="1"/>
  <c r="I20" i="1"/>
  <c r="G20" i="1"/>
  <c r="K19" i="1"/>
  <c r="I19" i="1"/>
  <c r="L19" i="1" s="1"/>
  <c r="G19" i="1"/>
  <c r="K18" i="1"/>
  <c r="L18" i="1" s="1"/>
  <c r="I18" i="1"/>
  <c r="G18" i="1"/>
  <c r="K17" i="1"/>
  <c r="I17" i="1"/>
  <c r="L17" i="1" s="1"/>
  <c r="G17" i="1"/>
  <c r="K16" i="1"/>
  <c r="L16" i="1" s="1"/>
  <c r="I16" i="1"/>
  <c r="G16" i="1"/>
  <c r="K15" i="1"/>
  <c r="I15" i="1"/>
  <c r="L15" i="1" s="1"/>
  <c r="G15" i="1"/>
  <c r="K14" i="1"/>
  <c r="L14" i="1" s="1"/>
  <c r="I14" i="1"/>
  <c r="G14" i="1"/>
  <c r="K13" i="1"/>
  <c r="I13" i="1"/>
  <c r="L13" i="1" s="1"/>
  <c r="G13" i="1"/>
  <c r="K12" i="1"/>
  <c r="L12" i="1" s="1"/>
  <c r="I12" i="1"/>
  <c r="G12" i="1"/>
  <c r="K11" i="1"/>
  <c r="I11" i="1"/>
  <c r="L11" i="1" s="1"/>
  <c r="G11" i="1"/>
  <c r="K10" i="1"/>
  <c r="L10" i="1" s="1"/>
  <c r="I10" i="1"/>
  <c r="G10" i="1"/>
  <c r="K9" i="1"/>
  <c r="I9" i="1"/>
  <c r="L9" i="1" s="1"/>
  <c r="G9" i="1"/>
  <c r="L130" i="1" l="1"/>
  <c r="K151" i="1"/>
  <c r="I64" i="1"/>
  <c r="L64" i="1" s="1"/>
  <c r="G85" i="1"/>
  <c r="G29" i="1"/>
  <c r="K64" i="1"/>
  <c r="G82" i="1"/>
  <c r="I85" i="1"/>
  <c r="K124" i="1"/>
  <c r="G131" i="1"/>
  <c r="G151" i="1" s="1"/>
  <c r="L152" i="1" s="1"/>
  <c r="I145" i="1"/>
  <c r="L145" i="1" s="1"/>
  <c r="G124" i="1"/>
  <c r="L124" i="1" s="1"/>
  <c r="I29" i="1"/>
  <c r="L29" i="1" s="1"/>
  <c r="I82" i="1"/>
  <c r="I131" i="1"/>
  <c r="K145" i="1"/>
  <c r="G144" i="1"/>
  <c r="L144" i="1" s="1"/>
  <c r="G81" i="1"/>
  <c r="L81" i="1" s="1"/>
  <c r="L85" i="1" l="1"/>
  <c r="L131" i="1"/>
  <c r="L151" i="1"/>
  <c r="L153" i="1" s="1"/>
  <c r="L82" i="1"/>
  <c r="I151" i="1"/>
  <c r="L154" i="1" s="1"/>
  <c r="L155" i="1" l="1"/>
  <c r="L156" i="1" l="1"/>
  <c r="L157" i="1" s="1"/>
  <c r="L158" i="1" l="1"/>
  <c r="L159" i="1" s="1"/>
  <c r="L160" i="1" l="1"/>
  <c r="L161" i="1" s="1"/>
  <c r="L162" i="1" l="1"/>
  <c r="L163" i="1"/>
  <c r="L164" i="1" l="1"/>
  <c r="L165" i="1" s="1"/>
  <c r="L166" i="1" l="1"/>
  <c r="L167" i="1" s="1"/>
</calcChain>
</file>

<file path=xl/sharedStrings.xml><?xml version="1.0" encoding="utf-8"?>
<sst xmlns="http://schemas.openxmlformats.org/spreadsheetml/2006/main" count="307" uniqueCount="139">
  <si>
    <t>დანართი #1</t>
  </si>
  <si>
    <t>ქ. ქუთაისი, იოსებ გრიშაშვილის #41</t>
  </si>
  <si>
    <t>#</t>
  </si>
  <si>
    <t>სამუშაოების და ხარჯების დასახელება</t>
  </si>
  <si>
    <t>განზ.</t>
  </si>
  <si>
    <t>რაოდენობა</t>
  </si>
  <si>
    <t>გამოყენებული მასალები (ბრენდი, მწარ. ქვეყანა, სპეციფიკაცია)</t>
  </si>
  <si>
    <t>ღირებულება  (ლარი)</t>
  </si>
  <si>
    <t>მასალა</t>
  </si>
  <si>
    <t>ხელფასი</t>
  </si>
  <si>
    <t>მანქანა-
მექანიზმი</t>
  </si>
  <si>
    <t>მთლიანი (ლარი)
ღირებულება</t>
  </si>
  <si>
    <t>განზ.
ერთეულზე</t>
  </si>
  <si>
    <t>სულ</t>
  </si>
  <si>
    <t>saventilacio sistemebi - modinebiTi saventilacio sistema #01. / gamwovi saventilacio sistema #01.</t>
  </si>
  <si>
    <r>
      <rPr>
        <b/>
        <sz val="11"/>
        <rFont val="AcadMtavr"/>
      </rPr>
      <t>modinebiT-gamwovi saventilacio danadgari rekuperatoriT.</t>
    </r>
    <r>
      <rPr>
        <sz val="11"/>
        <rFont val="AcadNusx"/>
      </rPr>
      <t xml:space="preserve"> (modinebiTi RerZuli ventilatori: </t>
    </r>
    <r>
      <rPr>
        <b/>
        <sz val="11"/>
        <rFont val="Arial"/>
        <family val="2"/>
        <charset val="204"/>
      </rPr>
      <t>L=1000m3/h</t>
    </r>
    <r>
      <rPr>
        <sz val="11"/>
        <rFont val="AcadNusx"/>
      </rPr>
      <t xml:space="preserve"> warmadobis da </t>
    </r>
    <r>
      <rPr>
        <b/>
        <sz val="11"/>
        <rFont val="Arial"/>
        <family val="2"/>
        <charset val="204"/>
      </rPr>
      <t xml:space="preserve">DP=250Pa </t>
    </r>
    <r>
      <rPr>
        <sz val="11"/>
        <rFont val="AcadNusx"/>
      </rPr>
      <t>statikuri</t>
    </r>
    <r>
      <rPr>
        <b/>
        <sz val="11"/>
        <rFont val="Arial"/>
        <family val="2"/>
        <charset val="204"/>
      </rPr>
      <t xml:space="preserve"> </t>
    </r>
    <r>
      <rPr>
        <sz val="11"/>
        <rFont val="AcadNusx"/>
      </rPr>
      <t>wneviT) (gamwovi RerZuli ventilatori:</t>
    </r>
    <r>
      <rPr>
        <b/>
        <sz val="11"/>
        <rFont val="Arial"/>
        <family val="2"/>
        <charset val="204"/>
      </rPr>
      <t xml:space="preserve"> L=900m3/h</t>
    </r>
    <r>
      <rPr>
        <sz val="11"/>
        <rFont val="AcadNusx"/>
      </rPr>
      <t xml:space="preserve"> warmadobis da </t>
    </r>
    <r>
      <rPr>
        <b/>
        <sz val="11"/>
        <rFont val="Arial"/>
        <family val="2"/>
        <charset val="204"/>
      </rPr>
      <t xml:space="preserve">DP=250Pa </t>
    </r>
    <r>
      <rPr>
        <sz val="11"/>
        <rFont val="AcadNusx"/>
      </rPr>
      <t xml:space="preserve">statikuri wneviT), aRWurvili: sruli avtomatikiT, modinebiTi da gamwovi RerZuli ventilatorebiT, firfitovani rekuperatoriT, marTvis centraluri blokiT, haeris filtriT: </t>
    </r>
    <r>
      <rPr>
        <b/>
        <sz val="11"/>
        <rFont val="Arial"/>
        <family val="2"/>
        <charset val="204"/>
      </rPr>
      <t>(G4).(Sound pressure : dB(A) &lt;42).</t>
    </r>
  </si>
  <si>
    <t>kompl</t>
  </si>
  <si>
    <r>
      <t xml:space="preserve">1.1. haersatarSi Casayenebeli, marTvis avtomaturi sistemiT aRWurvili eleqtro kaloriferi (el.teni): </t>
    </r>
    <r>
      <rPr>
        <b/>
        <sz val="11"/>
        <rFont val="Arial"/>
        <family val="2"/>
        <charset val="204"/>
      </rPr>
      <t>Qx=2,0kw.</t>
    </r>
  </si>
  <si>
    <t>cali</t>
  </si>
  <si>
    <r>
      <t xml:space="preserve">1.2. xmaur damxSobi </t>
    </r>
    <r>
      <rPr>
        <b/>
        <sz val="11"/>
        <rFont val="Arial"/>
        <family val="2"/>
        <charset val="204"/>
      </rPr>
      <t>L=0,5 m</t>
    </r>
    <r>
      <rPr>
        <sz val="11"/>
        <rFont val="Arial"/>
        <family val="2"/>
        <charset val="204"/>
      </rPr>
      <t xml:space="preserve"> </t>
    </r>
    <r>
      <rPr>
        <sz val="11"/>
        <rFont val="AcadNusx"/>
      </rPr>
      <t xml:space="preserve">sigrZis, </t>
    </r>
    <r>
      <rPr>
        <b/>
        <sz val="11"/>
        <rFont val="Arial"/>
        <family val="2"/>
        <charset val="204"/>
      </rPr>
      <t xml:space="preserve">L=0,5 m </t>
    </r>
    <r>
      <rPr>
        <sz val="11"/>
        <rFont val="AcadNusx"/>
      </rPr>
      <t>simaRlis (modineba).</t>
    </r>
  </si>
  <si>
    <r>
      <t xml:space="preserve">1.3. xmaur damxSobi </t>
    </r>
    <r>
      <rPr>
        <b/>
        <sz val="11"/>
        <rFont val="Arial"/>
        <family val="2"/>
        <charset val="204"/>
      </rPr>
      <t>L=0,5 m</t>
    </r>
    <r>
      <rPr>
        <sz val="11"/>
        <rFont val="Arial"/>
        <family val="2"/>
        <charset val="204"/>
      </rPr>
      <t xml:space="preserve"> </t>
    </r>
    <r>
      <rPr>
        <sz val="11"/>
        <rFont val="AcadNusx"/>
      </rPr>
      <t xml:space="preserve">sigrZis, </t>
    </r>
    <r>
      <rPr>
        <b/>
        <sz val="11"/>
        <rFont val="Arial"/>
        <family val="2"/>
        <charset val="204"/>
      </rPr>
      <t>L=0,5 m</t>
    </r>
    <r>
      <rPr>
        <sz val="11"/>
        <rFont val="AcadNusx"/>
      </rPr>
      <t xml:space="preserve"> simaRlis (gawova).</t>
    </r>
  </si>
  <si>
    <r>
      <t xml:space="preserve">modinebiTi mrgvali saventilacio difuzori haeris regulirebadi damperebiTa da plenum boqsiT: </t>
    </r>
    <r>
      <rPr>
        <b/>
        <sz val="11"/>
        <rFont val="Arial"/>
        <family val="2"/>
        <charset val="204"/>
      </rPr>
      <t>L=50m3/h</t>
    </r>
    <r>
      <rPr>
        <sz val="11"/>
        <rFont val="AcadNusx"/>
      </rPr>
      <t xml:space="preserve"> </t>
    </r>
    <r>
      <rPr>
        <b/>
        <sz val="11"/>
        <rFont val="Arial"/>
        <family val="2"/>
        <charset val="204"/>
      </rPr>
      <t xml:space="preserve">(D=100). </t>
    </r>
  </si>
  <si>
    <r>
      <t xml:space="preserve">orrigiani modinebiTi saventilacio cxaura haeris regulirebadi damperebiTa da plenum boqsiT: </t>
    </r>
    <r>
      <rPr>
        <b/>
        <sz val="11"/>
        <rFont val="Arial"/>
        <family val="2"/>
        <charset val="204"/>
      </rPr>
      <t>L=100m3/h</t>
    </r>
    <r>
      <rPr>
        <sz val="11"/>
        <rFont val="AcadNusx"/>
      </rPr>
      <t xml:space="preserve"> </t>
    </r>
    <r>
      <rPr>
        <b/>
        <sz val="11"/>
        <rFont val="Arial"/>
        <family val="2"/>
        <charset val="204"/>
      </rPr>
      <t xml:space="preserve">(200X100). </t>
    </r>
  </si>
  <si>
    <r>
      <t xml:space="preserve">orrigiani modinebiTi saventilacio cxaura haeris regulirebadi damperebiTa da plenum boqsiT: </t>
    </r>
    <r>
      <rPr>
        <b/>
        <sz val="11"/>
        <rFont val="Arial"/>
        <family val="2"/>
        <charset val="204"/>
      </rPr>
      <t>L=150m3/h</t>
    </r>
    <r>
      <rPr>
        <sz val="11"/>
        <rFont val="AcadNusx"/>
      </rPr>
      <t xml:space="preserve"> </t>
    </r>
    <r>
      <rPr>
        <b/>
        <sz val="11"/>
        <rFont val="Arial"/>
        <family val="2"/>
        <charset val="204"/>
      </rPr>
      <t xml:space="preserve">(300X100). </t>
    </r>
  </si>
  <si>
    <r>
      <t xml:space="preserve">gamwovi mrgvali saventilacio difuzori haeris regulirebadi damperebiTa da plenum boqsiT: </t>
    </r>
    <r>
      <rPr>
        <b/>
        <sz val="11"/>
        <rFont val="Arial"/>
        <family val="2"/>
        <charset val="204"/>
      </rPr>
      <t>L=50m3/h</t>
    </r>
    <r>
      <rPr>
        <sz val="11"/>
        <rFont val="AcadNusx"/>
      </rPr>
      <t xml:space="preserve"> </t>
    </r>
    <r>
      <rPr>
        <b/>
        <sz val="11"/>
        <rFont val="Arial"/>
        <family val="2"/>
        <charset val="204"/>
      </rPr>
      <t xml:space="preserve">(D=100). </t>
    </r>
  </si>
  <si>
    <r>
      <t xml:space="preserve">orrigiani gamwovi saventilacio cxaura haeris regulirebadi damperebiTa da plenum boqsiT: </t>
    </r>
    <r>
      <rPr>
        <b/>
        <sz val="11"/>
        <rFont val="Arial"/>
        <family val="2"/>
        <charset val="204"/>
      </rPr>
      <t>L=100m3/h</t>
    </r>
    <r>
      <rPr>
        <sz val="11"/>
        <rFont val="AcadNusx"/>
      </rPr>
      <t xml:space="preserve"> </t>
    </r>
    <r>
      <rPr>
        <b/>
        <sz val="11"/>
        <rFont val="Arial"/>
        <family val="2"/>
        <charset val="204"/>
      </rPr>
      <t xml:space="preserve">(200X100). </t>
    </r>
  </si>
  <si>
    <r>
      <t xml:space="preserve">orrigiani gamwovi saventilacio cxaura haeris regulirebadi damperebiTa da plenum boqsiT: </t>
    </r>
    <r>
      <rPr>
        <b/>
        <sz val="11"/>
        <rFont val="Arial"/>
        <family val="2"/>
        <charset val="204"/>
      </rPr>
      <t>L=150m3/h</t>
    </r>
    <r>
      <rPr>
        <sz val="11"/>
        <rFont val="AcadNusx"/>
      </rPr>
      <t xml:space="preserve"> </t>
    </r>
    <r>
      <rPr>
        <b/>
        <sz val="11"/>
        <rFont val="Arial"/>
        <family val="2"/>
        <charset val="204"/>
      </rPr>
      <t xml:space="preserve">(300X100). </t>
    </r>
  </si>
  <si>
    <r>
      <t xml:space="preserve">orrigiani gamwovi saventilacio cxaura haeris regulirebadi damperebiTa da plenum boqsiT: </t>
    </r>
    <r>
      <rPr>
        <b/>
        <sz val="11"/>
        <rFont val="Arial"/>
        <family val="2"/>
        <charset val="204"/>
      </rPr>
      <t>L=250m3/h</t>
    </r>
    <r>
      <rPr>
        <sz val="11"/>
        <rFont val="AcadNusx"/>
      </rPr>
      <t xml:space="preserve"> </t>
    </r>
    <r>
      <rPr>
        <b/>
        <sz val="11"/>
        <rFont val="Arial"/>
        <family val="2"/>
        <charset val="204"/>
      </rPr>
      <t xml:space="preserve">(500X150). </t>
    </r>
  </si>
  <si>
    <r>
      <t xml:space="preserve">moqnili haersatari izolaciiT: </t>
    </r>
    <r>
      <rPr>
        <b/>
        <sz val="11"/>
        <rFont val="фкшфд"/>
        <charset val="1"/>
      </rPr>
      <t>(Ф=100).</t>
    </r>
    <r>
      <rPr>
        <b/>
        <sz val="11"/>
        <rFont val="Arial"/>
        <family val="2"/>
        <charset val="204"/>
      </rPr>
      <t xml:space="preserve"> </t>
    </r>
  </si>
  <si>
    <t>grm</t>
  </si>
  <si>
    <r>
      <t xml:space="preserve">moqnili haersatari izolaciiT: </t>
    </r>
    <r>
      <rPr>
        <b/>
        <sz val="11"/>
        <rFont val="фкшфд"/>
        <charset val="1"/>
      </rPr>
      <t>(Ф=150).</t>
    </r>
    <r>
      <rPr>
        <b/>
        <sz val="11"/>
        <rFont val="Arial"/>
        <family val="2"/>
        <charset val="204"/>
      </rPr>
      <t xml:space="preserve"> </t>
    </r>
  </si>
  <si>
    <r>
      <t xml:space="preserve">haeris Wavlis maregulirebeli sarqveli: </t>
    </r>
    <r>
      <rPr>
        <b/>
        <sz val="11"/>
        <rFont val="фкшфд"/>
        <charset val="1"/>
      </rPr>
      <t>200X100.</t>
    </r>
    <r>
      <rPr>
        <b/>
        <sz val="11"/>
        <rFont val="Arial"/>
        <family val="2"/>
        <charset val="204"/>
      </rPr>
      <t xml:space="preserve"> </t>
    </r>
  </si>
  <si>
    <r>
      <t xml:space="preserve">haeris Wavlis maregulirebeli sarqveli: </t>
    </r>
    <r>
      <rPr>
        <b/>
        <sz val="11"/>
        <rFont val="фкшфд"/>
        <charset val="1"/>
      </rPr>
      <t>200X150.</t>
    </r>
    <r>
      <rPr>
        <b/>
        <sz val="11"/>
        <rFont val="Arial"/>
        <family val="2"/>
        <charset val="204"/>
      </rPr>
      <t xml:space="preserve"> </t>
    </r>
  </si>
  <si>
    <r>
      <t xml:space="preserve">haeris Wavlis maregulirebeli sarqveli: </t>
    </r>
    <r>
      <rPr>
        <b/>
        <sz val="11"/>
        <rFont val="фкшфд"/>
        <charset val="1"/>
      </rPr>
      <t>300X200.</t>
    </r>
    <r>
      <rPr>
        <b/>
        <sz val="11"/>
        <rFont val="Arial"/>
        <family val="2"/>
        <charset val="204"/>
      </rPr>
      <t xml:space="preserve"> </t>
    </r>
  </si>
  <si>
    <r>
      <t xml:space="preserve">kedlis aluminis haergamgdebi cxaura: </t>
    </r>
    <r>
      <rPr>
        <b/>
        <sz val="11"/>
        <rFont val="фкшфд"/>
        <charset val="1"/>
      </rPr>
      <t>L=900m3/h (350X300).</t>
    </r>
    <r>
      <rPr>
        <b/>
        <sz val="11"/>
        <rFont val="Arial"/>
        <family val="2"/>
        <charset val="204"/>
      </rPr>
      <t xml:space="preserve"> </t>
    </r>
  </si>
  <si>
    <r>
      <t xml:space="preserve">kedlis aluminis haermimRebi cxaura: </t>
    </r>
    <r>
      <rPr>
        <b/>
        <sz val="11"/>
        <rFont val="фкшфд"/>
        <charset val="1"/>
      </rPr>
      <t>L=1000m3/h (350X300).</t>
    </r>
    <r>
      <rPr>
        <b/>
        <sz val="11"/>
        <rFont val="Arial"/>
        <family val="2"/>
        <charset val="204"/>
      </rPr>
      <t xml:space="preserve"> </t>
    </r>
  </si>
  <si>
    <r>
      <t xml:space="preserve">foladis moTuTiebuli haersatari (modineba): </t>
    </r>
    <r>
      <rPr>
        <b/>
        <sz val="11"/>
        <rFont val="Arial"/>
        <family val="2"/>
        <charset val="204"/>
      </rPr>
      <t>d=0,55mm</t>
    </r>
  </si>
  <si>
    <r>
      <t>m</t>
    </r>
    <r>
      <rPr>
        <sz val="11"/>
        <rFont val="Arial"/>
        <family val="2"/>
        <charset val="204"/>
      </rPr>
      <t>2</t>
    </r>
  </si>
  <si>
    <r>
      <t xml:space="preserve">foladis moTuTiebuli haersatari (gawova): </t>
    </r>
    <r>
      <rPr>
        <b/>
        <sz val="11"/>
        <rFont val="Arial"/>
        <family val="2"/>
        <charset val="204"/>
      </rPr>
      <t>d=0,55mm</t>
    </r>
  </si>
  <si>
    <r>
      <t xml:space="preserve">xelovnuri kauCukis Tboizolacia </t>
    </r>
    <r>
      <rPr>
        <b/>
        <sz val="11"/>
        <rFont val="Arial"/>
        <family val="2"/>
        <charset val="204"/>
      </rPr>
      <t>(H=9mm)</t>
    </r>
    <r>
      <rPr>
        <sz val="11"/>
        <rFont val="AcadNusx"/>
      </rPr>
      <t xml:space="preserve"> Tunuqis haersatarebisaTvis </t>
    </r>
  </si>
  <si>
    <t>modinebiTi saventilacio sistema #02. / gamwovi saventilacio sistema #02.</t>
  </si>
  <si>
    <r>
      <rPr>
        <b/>
        <sz val="11"/>
        <rFont val="AcadMtavr"/>
      </rPr>
      <t>modinebiT-gamwovi saventilacio danadgari rekuperatoriT.</t>
    </r>
    <r>
      <rPr>
        <sz val="11"/>
        <rFont val="AcadNusx"/>
      </rPr>
      <t xml:space="preserve"> (modinebiTi RerZuli ventilatori: </t>
    </r>
    <r>
      <rPr>
        <b/>
        <sz val="11"/>
        <rFont val="Arial"/>
        <family val="2"/>
        <charset val="204"/>
      </rPr>
      <t>L=1400m3/h</t>
    </r>
    <r>
      <rPr>
        <sz val="11"/>
        <rFont val="AcadNusx"/>
      </rPr>
      <t xml:space="preserve"> warmadobis da </t>
    </r>
    <r>
      <rPr>
        <b/>
        <sz val="11"/>
        <rFont val="Arial"/>
        <family val="2"/>
        <charset val="204"/>
      </rPr>
      <t xml:space="preserve">DP=250Pa </t>
    </r>
    <r>
      <rPr>
        <sz val="11"/>
        <rFont val="AcadNusx"/>
      </rPr>
      <t>statikuri</t>
    </r>
    <r>
      <rPr>
        <b/>
        <sz val="11"/>
        <rFont val="Arial"/>
        <family val="2"/>
        <charset val="204"/>
      </rPr>
      <t xml:space="preserve"> </t>
    </r>
    <r>
      <rPr>
        <sz val="11"/>
        <rFont val="AcadNusx"/>
      </rPr>
      <t>wneviT) (gamwovi RerZuli ventilatori:</t>
    </r>
    <r>
      <rPr>
        <b/>
        <sz val="11"/>
        <rFont val="Arial"/>
        <family val="2"/>
        <charset val="204"/>
      </rPr>
      <t xml:space="preserve"> L=1300m3/h</t>
    </r>
    <r>
      <rPr>
        <sz val="11"/>
        <rFont val="AcadNusx"/>
      </rPr>
      <t xml:space="preserve"> warmadobis da </t>
    </r>
    <r>
      <rPr>
        <b/>
        <sz val="11"/>
        <rFont val="Arial"/>
        <family val="2"/>
        <charset val="204"/>
      </rPr>
      <t xml:space="preserve">DP=250Pa </t>
    </r>
    <r>
      <rPr>
        <sz val="11"/>
        <rFont val="AcadNusx"/>
      </rPr>
      <t xml:space="preserve">statikuri wneviT), aRWurvili: sruli avtomatikiT, modinebiTi da gamwovi RerZuli ventilatorebiT, firfitovani rekuperatoriT, marTvis centraluri blokiT, haeris filtriT: </t>
    </r>
    <r>
      <rPr>
        <b/>
        <sz val="11"/>
        <rFont val="Arial"/>
        <family val="2"/>
        <charset val="204"/>
      </rPr>
      <t>(G4).(Sound pressure : dB(A) &lt;42).</t>
    </r>
  </si>
  <si>
    <r>
      <t xml:space="preserve">1.2. xmaur damxSobi </t>
    </r>
    <r>
      <rPr>
        <b/>
        <sz val="11"/>
        <rFont val="Arial"/>
        <family val="2"/>
        <charset val="204"/>
      </rPr>
      <t>L=0,5 m</t>
    </r>
    <r>
      <rPr>
        <sz val="11"/>
        <rFont val="Arial"/>
        <family val="2"/>
        <charset val="204"/>
      </rPr>
      <t xml:space="preserve"> </t>
    </r>
    <r>
      <rPr>
        <sz val="11"/>
        <rFont val="AcadNusx"/>
      </rPr>
      <t xml:space="preserve">sigrZis, </t>
    </r>
    <r>
      <rPr>
        <b/>
        <sz val="11"/>
        <rFont val="Arial"/>
        <family val="2"/>
        <charset val="204"/>
      </rPr>
      <t>L=0,5 m</t>
    </r>
    <r>
      <rPr>
        <sz val="11"/>
        <rFont val="AcadNusx"/>
      </rPr>
      <t xml:space="preserve"> simaRlis (modineba).</t>
    </r>
  </si>
  <si>
    <r>
      <t xml:space="preserve">orrigiani modinebiTi saventilacio cxaura haeris regulirebadi damperebiTa da plenum boqsiT: </t>
    </r>
    <r>
      <rPr>
        <b/>
        <sz val="11"/>
        <rFont val="Arial"/>
        <family val="2"/>
        <charset val="204"/>
      </rPr>
      <t>L=200m3/h</t>
    </r>
    <r>
      <rPr>
        <sz val="11"/>
        <rFont val="AcadNusx"/>
      </rPr>
      <t xml:space="preserve"> </t>
    </r>
    <r>
      <rPr>
        <b/>
        <sz val="11"/>
        <rFont val="Arial"/>
        <family val="2"/>
        <charset val="204"/>
      </rPr>
      <t xml:space="preserve">(300X150). </t>
    </r>
  </si>
  <si>
    <r>
      <t xml:space="preserve">orrigiani gamwovi saventilacio cxaura haeris regulirebadi damperebiTa da plenum boqsiT: </t>
    </r>
    <r>
      <rPr>
        <b/>
        <sz val="11"/>
        <rFont val="Arial"/>
        <family val="2"/>
        <charset val="204"/>
      </rPr>
      <t>L=200m3/h</t>
    </r>
    <r>
      <rPr>
        <sz val="11"/>
        <rFont val="AcadNusx"/>
      </rPr>
      <t xml:space="preserve"> </t>
    </r>
    <r>
      <rPr>
        <b/>
        <sz val="11"/>
        <rFont val="Arial"/>
        <family val="2"/>
        <charset val="204"/>
      </rPr>
      <t xml:space="preserve">(300X150). </t>
    </r>
  </si>
  <si>
    <r>
      <t xml:space="preserve">orrigiani gamwovi saventilacio cxaura haeris regulirebadi damperebiTa da plenum boqsiT: </t>
    </r>
    <r>
      <rPr>
        <b/>
        <sz val="11"/>
        <rFont val="Arial"/>
        <family val="2"/>
        <charset val="204"/>
      </rPr>
      <t>L=300m3/h</t>
    </r>
    <r>
      <rPr>
        <sz val="11"/>
        <rFont val="AcadNusx"/>
      </rPr>
      <t xml:space="preserve"> </t>
    </r>
    <r>
      <rPr>
        <b/>
        <sz val="11"/>
        <rFont val="Arial"/>
        <family val="2"/>
        <charset val="204"/>
      </rPr>
      <t xml:space="preserve">(500X200). </t>
    </r>
  </si>
  <si>
    <r>
      <t xml:space="preserve">moqnili haersatari izolaciiT: </t>
    </r>
    <r>
      <rPr>
        <b/>
        <sz val="11"/>
        <rFont val="фкшфд"/>
        <charset val="1"/>
      </rPr>
      <t>(Ф=200).</t>
    </r>
    <r>
      <rPr>
        <b/>
        <sz val="11"/>
        <rFont val="Arial"/>
        <family val="2"/>
        <charset val="204"/>
      </rPr>
      <t xml:space="preserve"> </t>
    </r>
  </si>
  <si>
    <r>
      <t xml:space="preserve">haeris Wavlis maregulirebeli sarqveli: </t>
    </r>
    <r>
      <rPr>
        <b/>
        <sz val="11"/>
        <rFont val="фкшфд"/>
        <charset val="1"/>
      </rPr>
      <t>250X200.</t>
    </r>
    <r>
      <rPr>
        <b/>
        <sz val="11"/>
        <rFont val="Arial"/>
        <family val="2"/>
        <charset val="204"/>
      </rPr>
      <t xml:space="preserve"> </t>
    </r>
  </si>
  <si>
    <r>
      <t xml:space="preserve">haeris Wavlis maregulirebeli sarqveli: </t>
    </r>
    <r>
      <rPr>
        <b/>
        <sz val="11"/>
        <rFont val="фкшфд"/>
        <charset val="1"/>
      </rPr>
      <t>300X250.</t>
    </r>
    <r>
      <rPr>
        <b/>
        <sz val="11"/>
        <rFont val="Arial"/>
        <family val="2"/>
        <charset val="204"/>
      </rPr>
      <t xml:space="preserve"> </t>
    </r>
  </si>
  <si>
    <r>
      <t xml:space="preserve">kedlis aluminis haergamgdebi cxaura: </t>
    </r>
    <r>
      <rPr>
        <b/>
        <sz val="11"/>
        <rFont val="фкшфд"/>
        <charset val="1"/>
      </rPr>
      <t>L=1300m3/h (400X300).</t>
    </r>
    <r>
      <rPr>
        <b/>
        <sz val="11"/>
        <rFont val="Arial"/>
        <family val="2"/>
        <charset val="204"/>
      </rPr>
      <t xml:space="preserve"> </t>
    </r>
  </si>
  <si>
    <r>
      <t xml:space="preserve">kedlis aluminis haermimRebi cxaura: </t>
    </r>
    <r>
      <rPr>
        <b/>
        <sz val="11"/>
        <rFont val="фкшфд"/>
        <charset val="1"/>
      </rPr>
      <t>L=1400m3/h (400X300).</t>
    </r>
    <r>
      <rPr>
        <b/>
        <sz val="11"/>
        <rFont val="Arial"/>
        <family val="2"/>
        <charset val="204"/>
      </rPr>
      <t xml:space="preserve"> </t>
    </r>
  </si>
  <si>
    <t>tualetebis gamwovi saventilacio sistema #01.</t>
  </si>
  <si>
    <r>
      <t xml:space="preserve">kedlis/Weris gamwovi RerZuli ventilatori </t>
    </r>
    <r>
      <rPr>
        <b/>
        <sz val="11"/>
        <rFont val="Arial"/>
        <family val="2"/>
        <charset val="204"/>
      </rPr>
      <t xml:space="preserve">L=50m3/h </t>
    </r>
    <r>
      <rPr>
        <sz val="11"/>
        <rFont val="AcadNusx"/>
      </rPr>
      <t xml:space="preserve">warmadobis da </t>
    </r>
    <r>
      <rPr>
        <b/>
        <sz val="11"/>
        <rFont val="Arial"/>
        <family val="2"/>
        <charset val="204"/>
      </rPr>
      <t>DP=50Pa</t>
    </r>
    <r>
      <rPr>
        <sz val="11"/>
        <rFont val="Arial"/>
        <family val="2"/>
        <charset val="204"/>
      </rPr>
      <t xml:space="preserve"> </t>
    </r>
    <r>
      <rPr>
        <sz val="11"/>
        <rFont val="AcadNusx"/>
      </rPr>
      <t>statikuri wnevis. aRWurvili ukusarqveliT.</t>
    </r>
  </si>
  <si>
    <r>
      <t xml:space="preserve">moqnili haersatari: </t>
    </r>
    <r>
      <rPr>
        <b/>
        <sz val="11"/>
        <rFont val="фкшфд"/>
        <charset val="1"/>
      </rPr>
      <t>(Ф=100).</t>
    </r>
  </si>
  <si>
    <r>
      <t xml:space="preserve">foladis moTuTiebuli haersatari </t>
    </r>
    <r>
      <rPr>
        <b/>
        <sz val="11"/>
        <rFont val="Arial"/>
        <family val="2"/>
        <charset val="204"/>
      </rPr>
      <t>d=0,55mm.</t>
    </r>
  </si>
  <si>
    <r>
      <t>m</t>
    </r>
    <r>
      <rPr>
        <sz val="11"/>
        <rFont val="Arial"/>
        <family val="2"/>
        <charset val="204"/>
      </rPr>
      <t>2</t>
    </r>
    <r>
      <rPr>
        <sz val="10"/>
        <rFont val="Arial"/>
        <family val="2"/>
      </rPr>
      <t/>
    </r>
  </si>
  <si>
    <t>saventilacio sistemebis damxmare samontaJo masalebi.</t>
  </si>
  <si>
    <r>
      <t xml:space="preserve">miltuCi (flianeci): </t>
    </r>
    <r>
      <rPr>
        <b/>
        <sz val="11"/>
        <rFont val="Arial"/>
        <family val="2"/>
        <charset val="204"/>
      </rPr>
      <t xml:space="preserve">d=20mm. </t>
    </r>
  </si>
  <si>
    <t>kuTxovana.</t>
  </si>
  <si>
    <t>G-Clamp.</t>
  </si>
  <si>
    <t>webovani Suasadebi.</t>
  </si>
  <si>
    <t>liTon konstruqciebi, sakid-samagrebi da sxva damxmare samontaJo masalebi.</t>
  </si>
  <si>
    <t>gaTboba-gagrilebis sistemebi.</t>
  </si>
  <si>
    <t>gaTboba-gagrilebis sistema #01.</t>
  </si>
  <si>
    <r>
      <t xml:space="preserve">sruli avtomatikiT aRWurvili da ekologiurad sufTa samacivro agentze </t>
    </r>
    <r>
      <rPr>
        <b/>
        <sz val="11"/>
        <rFont val="Arial"/>
        <family val="2"/>
        <charset val="204"/>
      </rPr>
      <t>R410A</t>
    </r>
    <r>
      <rPr>
        <sz val="11"/>
        <rFont val="AcadNusx"/>
      </rPr>
      <t xml:space="preserve"> momuSave,</t>
    </r>
    <r>
      <rPr>
        <b/>
        <sz val="11"/>
        <rFont val="Arial"/>
        <family val="2"/>
        <charset val="204"/>
      </rPr>
      <t xml:space="preserve">  VRF </t>
    </r>
    <r>
      <rPr>
        <sz val="11"/>
        <rFont val="AcadNusx"/>
      </rPr>
      <t xml:space="preserve">sistemis gare bloki </t>
    </r>
    <r>
      <rPr>
        <b/>
        <sz val="11"/>
        <rFont val="AcadNusx"/>
      </rPr>
      <t>(inventoruli)</t>
    </r>
    <r>
      <rPr>
        <sz val="11"/>
        <rFont val="AcadNusx"/>
      </rPr>
      <t>, romlis energetukuli maCvenebelia</t>
    </r>
    <r>
      <rPr>
        <b/>
        <sz val="11"/>
        <rFont val="Aptos Narrow"/>
        <family val="2"/>
        <charset val="204"/>
        <scheme val="minor"/>
      </rPr>
      <t xml:space="preserve"> </t>
    </r>
    <r>
      <rPr>
        <b/>
        <sz val="11"/>
        <rFont val="Arial"/>
        <family val="2"/>
        <charset val="204"/>
      </rPr>
      <t>Q=42,0kw</t>
    </r>
    <r>
      <rPr>
        <sz val="11"/>
        <rFont val="AcadNusx"/>
      </rPr>
      <t xml:space="preserve">  sicivis simZlavre </t>
    </r>
    <r>
      <rPr>
        <b/>
        <sz val="11"/>
        <rFont val="Arial"/>
        <family val="2"/>
        <charset val="204"/>
      </rPr>
      <t>t=+38ºC,</t>
    </r>
    <r>
      <rPr>
        <sz val="11"/>
        <rFont val="AcadNusx"/>
      </rPr>
      <t xml:space="preserve"> zafxulis  gare temperaturis dros. xolo gaTbobis simZlavre </t>
    </r>
    <r>
      <rPr>
        <b/>
        <sz val="11"/>
        <rFont val="Arial"/>
        <family val="2"/>
        <charset val="204"/>
      </rPr>
      <t>Q=31,0kw. t=-3ºC,</t>
    </r>
    <r>
      <rPr>
        <sz val="11"/>
        <rFont val="AcadNusx"/>
      </rPr>
      <t xml:space="preserve"> zamTris gare temperaturis dros.</t>
    </r>
  </si>
  <si>
    <t>Ø6.35 Pipe.</t>
  </si>
  <si>
    <t>Ø9.53 Pipe.</t>
  </si>
  <si>
    <t>Ø12.7 Pipe.</t>
  </si>
  <si>
    <t>Ø15.9 Pipe.</t>
  </si>
  <si>
    <t>Ø19.1 Pipe.</t>
  </si>
  <si>
    <t>Ø22.2 Pipe.</t>
  </si>
  <si>
    <t>Ø28.6 Pipe.</t>
  </si>
  <si>
    <t>FQZHN-01D</t>
  </si>
  <si>
    <t>FQZHN-02D</t>
  </si>
  <si>
    <t>FQZHN-03D</t>
  </si>
  <si>
    <t>Total Refrigerant charge.</t>
  </si>
  <si>
    <t>kg</t>
  </si>
  <si>
    <t>samagri spilenZis milebisaTvis.</t>
  </si>
  <si>
    <r>
      <t xml:space="preserve">kauCukis Tboizolacia </t>
    </r>
    <r>
      <rPr>
        <b/>
        <sz val="11"/>
        <rFont val="Arial"/>
        <family val="2"/>
        <charset val="204"/>
      </rPr>
      <t>Ø6.35 (H=9mm)</t>
    </r>
    <r>
      <rPr>
        <sz val="11"/>
        <rFont val="AcadNusx"/>
      </rPr>
      <t xml:space="preserve"> spilenZis milebisaTvis</t>
    </r>
  </si>
  <si>
    <r>
      <t xml:space="preserve">kauCukis Tboizolacia </t>
    </r>
    <r>
      <rPr>
        <b/>
        <sz val="11"/>
        <rFont val="Arial"/>
        <family val="2"/>
        <charset val="204"/>
      </rPr>
      <t>Ø9.53 (H=9mm)</t>
    </r>
    <r>
      <rPr>
        <sz val="11"/>
        <rFont val="AcadNusx"/>
      </rPr>
      <t xml:space="preserve"> spilenZis milebisaTvis</t>
    </r>
  </si>
  <si>
    <r>
      <t xml:space="preserve">kauCukis Tboizolacia </t>
    </r>
    <r>
      <rPr>
        <b/>
        <sz val="11"/>
        <rFont val="Arial"/>
        <family val="2"/>
        <charset val="204"/>
      </rPr>
      <t>Ø12.7 (H=9mm)</t>
    </r>
    <r>
      <rPr>
        <sz val="11"/>
        <rFont val="AcadNusx"/>
      </rPr>
      <t xml:space="preserve"> spilenZis milebisaTvis</t>
    </r>
  </si>
  <si>
    <r>
      <t xml:space="preserve">kauCukis Tboizolacia </t>
    </r>
    <r>
      <rPr>
        <b/>
        <sz val="11"/>
        <rFont val="Arial"/>
        <family val="2"/>
        <charset val="204"/>
      </rPr>
      <t>Ø15.9 (H=9mm)</t>
    </r>
    <r>
      <rPr>
        <sz val="11"/>
        <rFont val="AcadNusx"/>
      </rPr>
      <t xml:space="preserve"> spilenZis milebisaTvis</t>
    </r>
  </si>
  <si>
    <r>
      <t xml:space="preserve">kauCukis Tboizolacia </t>
    </r>
    <r>
      <rPr>
        <b/>
        <sz val="11"/>
        <rFont val="Arial"/>
        <family val="2"/>
        <charset val="204"/>
      </rPr>
      <t>Ø19.1 (H=9mm)</t>
    </r>
    <r>
      <rPr>
        <sz val="11"/>
        <rFont val="AcadNusx"/>
      </rPr>
      <t xml:space="preserve"> spilenZis milebisaTvis</t>
    </r>
  </si>
  <si>
    <r>
      <t xml:space="preserve">kauCukis Tboizolacia </t>
    </r>
    <r>
      <rPr>
        <b/>
        <sz val="11"/>
        <rFont val="Arial"/>
        <family val="2"/>
        <charset val="204"/>
      </rPr>
      <t>Ø22.2 (H=9mm)</t>
    </r>
    <r>
      <rPr>
        <sz val="11"/>
        <rFont val="AcadNusx"/>
      </rPr>
      <t xml:space="preserve"> spilenZis milebisaTvis</t>
    </r>
  </si>
  <si>
    <r>
      <t xml:space="preserve">kauCukis Tboizolacia </t>
    </r>
    <r>
      <rPr>
        <b/>
        <sz val="11"/>
        <rFont val="Arial"/>
        <family val="2"/>
        <charset val="204"/>
      </rPr>
      <t>Ø28.6 (H=9mm)</t>
    </r>
    <r>
      <rPr>
        <sz val="11"/>
        <rFont val="AcadNusx"/>
      </rPr>
      <t xml:space="preserve"> spilenZis milebisaTvis</t>
    </r>
  </si>
  <si>
    <t>I sarTuli</t>
  </si>
  <si>
    <r>
      <t xml:space="preserve"> ekologiurad sufTa samacivro agentze </t>
    </r>
    <r>
      <rPr>
        <b/>
        <sz val="11"/>
        <rFont val="Arial"/>
        <family val="2"/>
        <charset val="204"/>
      </rPr>
      <t>R410A,</t>
    </r>
    <r>
      <rPr>
        <sz val="11"/>
        <rFont val="AcadNusx"/>
      </rPr>
      <t xml:space="preserve"> momuSave </t>
    </r>
    <r>
      <rPr>
        <b/>
        <sz val="11"/>
        <rFont val="Arial"/>
        <family val="2"/>
        <charset val="204"/>
      </rPr>
      <t>VRF</t>
    </r>
    <r>
      <rPr>
        <sz val="11"/>
        <rFont val="AcadNusx"/>
      </rPr>
      <t xml:space="preserve"> sistemis , </t>
    </r>
    <r>
      <rPr>
        <b/>
        <sz val="11"/>
        <rFont val="AcadNusx"/>
      </rPr>
      <t>Weris arxuli</t>
    </r>
    <r>
      <rPr>
        <sz val="11"/>
        <rFont val="AcadNusx"/>
      </rPr>
      <t xml:space="preserve"> fenkoili aRWurvili: sruli avtomatikiT, marTvis pultiT, TermostatiT, haeris gamwmendi filtriT, xmaurdamxSobebiT, romlis, Tboteqnikuri maCveneblebia: siTbos_</t>
    </r>
    <r>
      <rPr>
        <b/>
        <sz val="11"/>
        <rFont val="Arial"/>
        <family val="2"/>
        <charset val="204"/>
      </rPr>
      <t>Qx=1,0kw</t>
    </r>
    <r>
      <rPr>
        <sz val="11"/>
        <rFont val="AcadNusx"/>
      </rPr>
      <t xml:space="preserve"> da sicivis_</t>
    </r>
    <r>
      <rPr>
        <b/>
        <sz val="11"/>
        <rFont val="Arial"/>
        <family val="2"/>
        <charset val="204"/>
      </rPr>
      <t>Qx=1,0kw</t>
    </r>
    <r>
      <rPr>
        <sz val="11"/>
        <rFont val="AcadNusx"/>
      </rPr>
      <t>. haeris xarji:</t>
    </r>
    <r>
      <rPr>
        <b/>
        <sz val="11"/>
        <rFont val="Arial"/>
        <family val="2"/>
        <charset val="204"/>
      </rPr>
      <t xml:space="preserve"> L=550m3/h. DP=50pa.</t>
    </r>
    <r>
      <rPr>
        <sz val="11"/>
        <rFont val="AcadNusx"/>
      </rPr>
      <t xml:space="preserve"> (xmauris done:</t>
    </r>
    <r>
      <rPr>
        <b/>
        <sz val="11"/>
        <rFont val="Arial"/>
        <family val="2"/>
        <charset val="204"/>
      </rPr>
      <t xml:space="preserve"> &lt;42 DBA</t>
    </r>
    <r>
      <rPr>
        <sz val="11"/>
        <rFont val="AcadNusx"/>
      </rPr>
      <t>).</t>
    </r>
  </si>
  <si>
    <r>
      <t xml:space="preserve"> ekologiurad sufTa samacivro agentze </t>
    </r>
    <r>
      <rPr>
        <b/>
        <sz val="11"/>
        <rFont val="Arial"/>
        <family val="2"/>
        <charset val="204"/>
      </rPr>
      <t>R410A,</t>
    </r>
    <r>
      <rPr>
        <sz val="11"/>
        <rFont val="AcadNusx"/>
      </rPr>
      <t xml:space="preserve"> momuSave </t>
    </r>
    <r>
      <rPr>
        <b/>
        <sz val="11"/>
        <rFont val="Arial"/>
        <family val="2"/>
        <charset val="204"/>
      </rPr>
      <t>VRF</t>
    </r>
    <r>
      <rPr>
        <sz val="11"/>
        <rFont val="AcadNusx"/>
      </rPr>
      <t xml:space="preserve"> sistemis , </t>
    </r>
    <r>
      <rPr>
        <b/>
        <sz val="11"/>
        <rFont val="AcadNusx"/>
      </rPr>
      <t>Weris arxuli</t>
    </r>
    <r>
      <rPr>
        <sz val="11"/>
        <rFont val="AcadNusx"/>
      </rPr>
      <t xml:space="preserve"> fenkoili aRWurvili: sruli avtomatikiT, marTvis pultiT, TermostatiT, haeris gamwmendi filtriT, xmaurdamxSobebiT, romlis, Tboteqnikuri maCveneblebia: siTbos_</t>
    </r>
    <r>
      <rPr>
        <b/>
        <sz val="11"/>
        <rFont val="Arial"/>
        <family val="2"/>
        <charset val="204"/>
      </rPr>
      <t>Qx=1,0kw</t>
    </r>
    <r>
      <rPr>
        <sz val="11"/>
        <rFont val="AcadNusx"/>
      </rPr>
      <t xml:space="preserve"> da sicivis_</t>
    </r>
    <r>
      <rPr>
        <b/>
        <sz val="11"/>
        <rFont val="Arial"/>
        <family val="2"/>
        <charset val="204"/>
      </rPr>
      <t>Qx=1,5kw</t>
    </r>
    <r>
      <rPr>
        <sz val="11"/>
        <rFont val="AcadNusx"/>
      </rPr>
      <t>. haeris xarji:</t>
    </r>
    <r>
      <rPr>
        <b/>
        <sz val="11"/>
        <rFont val="Arial"/>
        <family val="2"/>
        <charset val="204"/>
      </rPr>
      <t xml:space="preserve"> L=500m3/h. DP=50pa.</t>
    </r>
    <r>
      <rPr>
        <sz val="11"/>
        <rFont val="AcadNusx"/>
      </rPr>
      <t xml:space="preserve"> (xmauris done:</t>
    </r>
    <r>
      <rPr>
        <b/>
        <sz val="11"/>
        <rFont val="Arial"/>
        <family val="2"/>
        <charset val="204"/>
      </rPr>
      <t xml:space="preserve"> &lt;42 DBA</t>
    </r>
    <r>
      <rPr>
        <sz val="11"/>
        <rFont val="AcadNusx"/>
      </rPr>
      <t>).</t>
    </r>
  </si>
  <si>
    <r>
      <t xml:space="preserve"> ekologiurad sufTa samacivro agentze </t>
    </r>
    <r>
      <rPr>
        <b/>
        <sz val="11"/>
        <rFont val="Arial"/>
        <family val="2"/>
        <charset val="204"/>
      </rPr>
      <t>R410A,</t>
    </r>
    <r>
      <rPr>
        <sz val="11"/>
        <rFont val="AcadNusx"/>
      </rPr>
      <t xml:space="preserve"> momuSave </t>
    </r>
    <r>
      <rPr>
        <b/>
        <sz val="11"/>
        <rFont val="Arial"/>
        <family val="2"/>
        <charset val="204"/>
      </rPr>
      <t>VRF</t>
    </r>
    <r>
      <rPr>
        <sz val="11"/>
        <rFont val="AcadNusx"/>
      </rPr>
      <t xml:space="preserve"> sistemis , </t>
    </r>
    <r>
      <rPr>
        <b/>
        <sz val="11"/>
        <rFont val="AcadNusx"/>
      </rPr>
      <t>Weris arxuli</t>
    </r>
    <r>
      <rPr>
        <sz val="11"/>
        <rFont val="AcadNusx"/>
      </rPr>
      <t xml:space="preserve"> fenkoili aRWurvili: sruli avtomatikiT, marTvis pultiT, TermostatiT, haeris gamwmendi filtriT, xmaurdamxSobebiT, romlis, Tboteqnikuri maCveneblebia: siTbos_</t>
    </r>
    <r>
      <rPr>
        <b/>
        <sz val="11"/>
        <rFont val="Arial"/>
        <family val="2"/>
        <charset val="204"/>
      </rPr>
      <t>Qx=1,8kw</t>
    </r>
    <r>
      <rPr>
        <sz val="11"/>
        <rFont val="AcadNusx"/>
      </rPr>
      <t xml:space="preserve"> da sicivis_</t>
    </r>
    <r>
      <rPr>
        <b/>
        <sz val="11"/>
        <rFont val="Arial"/>
        <family val="2"/>
        <charset val="204"/>
      </rPr>
      <t>Qx=2,8kw</t>
    </r>
    <r>
      <rPr>
        <sz val="11"/>
        <rFont val="AcadNusx"/>
      </rPr>
      <t>. haeris xarji:</t>
    </r>
    <r>
      <rPr>
        <b/>
        <sz val="11"/>
        <rFont val="Arial"/>
        <family val="2"/>
        <charset val="204"/>
      </rPr>
      <t xml:space="preserve"> L=500m3/h. DP=50pa.</t>
    </r>
    <r>
      <rPr>
        <sz val="11"/>
        <rFont val="AcadNusx"/>
      </rPr>
      <t xml:space="preserve"> (xmauris done:</t>
    </r>
    <r>
      <rPr>
        <b/>
        <sz val="11"/>
        <rFont val="Arial"/>
        <family val="2"/>
        <charset val="204"/>
      </rPr>
      <t xml:space="preserve"> &lt;42 DBA</t>
    </r>
    <r>
      <rPr>
        <sz val="11"/>
        <rFont val="AcadNusx"/>
      </rPr>
      <t>).</t>
    </r>
  </si>
  <si>
    <r>
      <t xml:space="preserve"> ekologiurad sufTa samacivro agentze </t>
    </r>
    <r>
      <rPr>
        <b/>
        <sz val="11"/>
        <rFont val="Arial"/>
        <family val="2"/>
        <charset val="204"/>
      </rPr>
      <t>R410A,</t>
    </r>
    <r>
      <rPr>
        <sz val="11"/>
        <rFont val="AcadNusx"/>
      </rPr>
      <t xml:space="preserve"> momuSave </t>
    </r>
    <r>
      <rPr>
        <b/>
        <sz val="11"/>
        <rFont val="Arial"/>
        <family val="2"/>
        <charset val="204"/>
      </rPr>
      <t>VRF</t>
    </r>
    <r>
      <rPr>
        <sz val="11"/>
        <rFont val="AcadNusx"/>
      </rPr>
      <t xml:space="preserve"> sistemis , </t>
    </r>
    <r>
      <rPr>
        <b/>
        <sz val="11"/>
        <rFont val="AcadNusx"/>
      </rPr>
      <t>kedlis</t>
    </r>
    <r>
      <rPr>
        <sz val="11"/>
        <rFont val="AcadNusx"/>
      </rPr>
      <t xml:space="preserve"> tipis fenkoili aRWurvili: sruli avtomatikiT, marTvis pultiT, TermostatiT, haeris gamwmendi filtriT, romlis, Tboteqnikuri maCveneblebia: siTbos_</t>
    </r>
    <r>
      <rPr>
        <b/>
        <sz val="11"/>
        <rFont val="Arial"/>
        <family val="2"/>
        <charset val="204"/>
      </rPr>
      <t>Qx=1,0kw</t>
    </r>
    <r>
      <rPr>
        <sz val="11"/>
        <rFont val="AcadNusx"/>
      </rPr>
      <t xml:space="preserve"> da sicivis_</t>
    </r>
    <r>
      <rPr>
        <b/>
        <sz val="11"/>
        <rFont val="Arial"/>
        <family val="2"/>
        <charset val="204"/>
      </rPr>
      <t>Qx=1,0kw. (Saund pressure : dB(A) &lt;42)</t>
    </r>
  </si>
  <si>
    <r>
      <t xml:space="preserve"> ekologiurad sufTa samacivro agentze </t>
    </r>
    <r>
      <rPr>
        <b/>
        <sz val="11"/>
        <rFont val="Arial"/>
        <family val="2"/>
        <charset val="204"/>
      </rPr>
      <t>R410A,</t>
    </r>
    <r>
      <rPr>
        <sz val="11"/>
        <rFont val="AcadNusx"/>
      </rPr>
      <t xml:space="preserve"> momuSave </t>
    </r>
    <r>
      <rPr>
        <b/>
        <sz val="11"/>
        <rFont val="Arial"/>
        <family val="2"/>
        <charset val="204"/>
      </rPr>
      <t>VRF</t>
    </r>
    <r>
      <rPr>
        <sz val="11"/>
        <rFont val="AcadNusx"/>
      </rPr>
      <t xml:space="preserve"> sistemis , </t>
    </r>
    <r>
      <rPr>
        <b/>
        <sz val="11"/>
        <rFont val="AcadNusx"/>
      </rPr>
      <t>kedlis</t>
    </r>
    <r>
      <rPr>
        <sz val="11"/>
        <rFont val="AcadNusx"/>
      </rPr>
      <t xml:space="preserve"> tipis fenkoili aRWurvili: sruli avtomatikiT, marTvis pultiT, TermostatiT, haeris gamwmendi filtriT, romlis, Tboteqnikuri maCveneblebia: siTbos_</t>
    </r>
    <r>
      <rPr>
        <b/>
        <sz val="11"/>
        <rFont val="Arial"/>
        <family val="2"/>
        <charset val="204"/>
      </rPr>
      <t>Qx=1,5kw</t>
    </r>
    <r>
      <rPr>
        <sz val="11"/>
        <rFont val="AcadNusx"/>
      </rPr>
      <t xml:space="preserve"> da sicivis_</t>
    </r>
    <r>
      <rPr>
        <b/>
        <sz val="11"/>
        <rFont val="Arial"/>
        <family val="2"/>
        <charset val="204"/>
      </rPr>
      <t>Qx=1,0kw. (Saund pressure : dB(A) &lt;42)</t>
    </r>
  </si>
  <si>
    <r>
      <t xml:space="preserve">momsaxurebis luqi: </t>
    </r>
    <r>
      <rPr>
        <b/>
        <sz val="11"/>
        <rFont val="Arial"/>
        <family val="2"/>
        <charset val="204"/>
      </rPr>
      <t xml:space="preserve">(400X400) </t>
    </r>
  </si>
  <si>
    <r>
      <t xml:space="preserve">orrigiani modinebiTi saventilacio cxaura, plenum boqsiT: </t>
    </r>
    <r>
      <rPr>
        <b/>
        <sz val="11"/>
        <rFont val="Arial"/>
        <family val="2"/>
        <charset val="204"/>
      </rPr>
      <t>L=550m3/h</t>
    </r>
    <r>
      <rPr>
        <sz val="11"/>
        <rFont val="AcadNusx"/>
      </rPr>
      <t xml:space="preserve"> </t>
    </r>
    <r>
      <rPr>
        <b/>
        <sz val="11"/>
        <rFont val="Arial"/>
        <family val="2"/>
        <charset val="204"/>
      </rPr>
      <t xml:space="preserve">(700X200). </t>
    </r>
  </si>
  <si>
    <r>
      <t xml:space="preserve">orrigiani modinebiTi saventilacio cxaura, plenum boqsiT: </t>
    </r>
    <r>
      <rPr>
        <b/>
        <sz val="11"/>
        <rFont val="Arial"/>
        <family val="2"/>
        <charset val="204"/>
      </rPr>
      <t>L=800m3/h</t>
    </r>
    <r>
      <rPr>
        <sz val="11"/>
        <rFont val="AcadNusx"/>
      </rPr>
      <t xml:space="preserve"> </t>
    </r>
    <r>
      <rPr>
        <b/>
        <sz val="11"/>
        <rFont val="Arial"/>
        <family val="2"/>
        <charset val="204"/>
      </rPr>
      <t xml:space="preserve">(700X250). </t>
    </r>
  </si>
  <si>
    <r>
      <t xml:space="preserve">foladis moTuTiebuli haersatari: </t>
    </r>
    <r>
      <rPr>
        <b/>
        <sz val="11"/>
        <rFont val="Arial"/>
        <family val="2"/>
        <charset val="204"/>
      </rPr>
      <t>d=0,55mm</t>
    </r>
  </si>
  <si>
    <t>II sarTuli</t>
  </si>
  <si>
    <r>
      <t xml:space="preserve"> ekologiurad sufTa samacivro agentze </t>
    </r>
    <r>
      <rPr>
        <b/>
        <sz val="11"/>
        <rFont val="Arial"/>
        <family val="2"/>
        <charset val="204"/>
      </rPr>
      <t>R410A,</t>
    </r>
    <r>
      <rPr>
        <sz val="11"/>
        <rFont val="AcadNusx"/>
      </rPr>
      <t xml:space="preserve"> momuSave </t>
    </r>
    <r>
      <rPr>
        <b/>
        <sz val="11"/>
        <rFont val="Arial"/>
        <family val="2"/>
        <charset val="204"/>
      </rPr>
      <t>VRF</t>
    </r>
    <r>
      <rPr>
        <sz val="11"/>
        <rFont val="AcadNusx"/>
      </rPr>
      <t xml:space="preserve"> sistemis , </t>
    </r>
    <r>
      <rPr>
        <b/>
        <sz val="11"/>
        <rFont val="AcadNusx"/>
      </rPr>
      <t>Weris arxuli</t>
    </r>
    <r>
      <rPr>
        <sz val="11"/>
        <rFont val="AcadNusx"/>
      </rPr>
      <t xml:space="preserve"> fenkoili aRWurvili: sruli avtomatikiT, marTvis pultiT, TermostatiT, haeris gamwmendi filtriT, xmaurdamxSobebiT, romlis, Tboteqnikuri maCveneblebia: siTbos_</t>
    </r>
    <r>
      <rPr>
        <b/>
        <sz val="11"/>
        <rFont val="Arial"/>
        <family val="2"/>
        <charset val="204"/>
      </rPr>
      <t>Qx=1,0kw</t>
    </r>
    <r>
      <rPr>
        <sz val="11"/>
        <rFont val="AcadNusx"/>
      </rPr>
      <t xml:space="preserve"> da sicivis_</t>
    </r>
    <r>
      <rPr>
        <b/>
        <sz val="11"/>
        <rFont val="Arial"/>
        <family val="2"/>
        <charset val="204"/>
      </rPr>
      <t>Qx=1,5kw</t>
    </r>
    <r>
      <rPr>
        <sz val="11"/>
        <rFont val="AcadNusx"/>
      </rPr>
      <t>. haeris xarji:</t>
    </r>
    <r>
      <rPr>
        <b/>
        <sz val="11"/>
        <rFont val="Arial"/>
        <family val="2"/>
        <charset val="204"/>
      </rPr>
      <t xml:space="preserve"> L=550m3/h. DP=50pa.</t>
    </r>
    <r>
      <rPr>
        <sz val="11"/>
        <rFont val="AcadNusx"/>
      </rPr>
      <t xml:space="preserve"> (xmauris done:</t>
    </r>
    <r>
      <rPr>
        <b/>
        <sz val="11"/>
        <rFont val="Arial"/>
        <family val="2"/>
        <charset val="204"/>
      </rPr>
      <t xml:space="preserve"> &lt;42 DBA</t>
    </r>
    <r>
      <rPr>
        <sz val="11"/>
        <rFont val="AcadNusx"/>
      </rPr>
      <t>).</t>
    </r>
  </si>
  <si>
    <r>
      <t xml:space="preserve"> ekologiurad sufTa samacivro agentze </t>
    </r>
    <r>
      <rPr>
        <b/>
        <sz val="11"/>
        <rFont val="Arial"/>
        <family val="2"/>
        <charset val="204"/>
      </rPr>
      <t>R410A,</t>
    </r>
    <r>
      <rPr>
        <sz val="11"/>
        <rFont val="AcadNusx"/>
      </rPr>
      <t xml:space="preserve"> momuSave </t>
    </r>
    <r>
      <rPr>
        <b/>
        <sz val="11"/>
        <rFont val="Arial"/>
        <family val="2"/>
        <charset val="204"/>
      </rPr>
      <t>VRF</t>
    </r>
    <r>
      <rPr>
        <sz val="11"/>
        <rFont val="AcadNusx"/>
      </rPr>
      <t xml:space="preserve"> sistemis , </t>
    </r>
    <r>
      <rPr>
        <b/>
        <sz val="11"/>
        <rFont val="AcadNusx"/>
      </rPr>
      <t>Weris arxuli</t>
    </r>
    <r>
      <rPr>
        <sz val="11"/>
        <rFont val="AcadNusx"/>
      </rPr>
      <t xml:space="preserve"> fenkoili aRWurvili: sruli avtomatikiT, marTvis pultiT, TermostatiT, haeris gamwmendi filtriT, xmaurdamxSobebiT, romlis, Tboteqnikuri maCveneblebia: siTbos_</t>
    </r>
    <r>
      <rPr>
        <b/>
        <sz val="11"/>
        <rFont val="Arial"/>
        <family val="2"/>
        <charset val="204"/>
      </rPr>
      <t>Qx=1,2kw</t>
    </r>
    <r>
      <rPr>
        <sz val="11"/>
        <rFont val="AcadNusx"/>
      </rPr>
      <t xml:space="preserve"> da sicivis_</t>
    </r>
    <r>
      <rPr>
        <b/>
        <sz val="11"/>
        <rFont val="Arial"/>
        <family val="2"/>
        <charset val="204"/>
      </rPr>
      <t>Qx=1,2kw</t>
    </r>
    <r>
      <rPr>
        <sz val="11"/>
        <rFont val="AcadNusx"/>
      </rPr>
      <t>. haeris xarji:</t>
    </r>
    <r>
      <rPr>
        <b/>
        <sz val="11"/>
        <rFont val="Arial"/>
        <family val="2"/>
        <charset val="204"/>
      </rPr>
      <t xml:space="preserve"> L=550m3/h. DP=50pa.</t>
    </r>
    <r>
      <rPr>
        <sz val="11"/>
        <rFont val="AcadNusx"/>
      </rPr>
      <t xml:space="preserve"> (xmauris done:</t>
    </r>
    <r>
      <rPr>
        <b/>
        <sz val="11"/>
        <rFont val="Arial"/>
        <family val="2"/>
        <charset val="204"/>
      </rPr>
      <t xml:space="preserve"> &lt;42 DBA</t>
    </r>
    <r>
      <rPr>
        <sz val="11"/>
        <rFont val="AcadNusx"/>
      </rPr>
      <t>).</t>
    </r>
  </si>
  <si>
    <r>
      <t xml:space="preserve"> ekologiurad sufTa samacivro agentze </t>
    </r>
    <r>
      <rPr>
        <b/>
        <sz val="11"/>
        <rFont val="Arial"/>
        <family val="2"/>
        <charset val="204"/>
      </rPr>
      <t>R410A,</t>
    </r>
    <r>
      <rPr>
        <sz val="11"/>
        <rFont val="AcadNusx"/>
      </rPr>
      <t xml:space="preserve"> momuSave </t>
    </r>
    <r>
      <rPr>
        <b/>
        <sz val="11"/>
        <rFont val="Arial"/>
        <family val="2"/>
        <charset val="204"/>
      </rPr>
      <t>VRF</t>
    </r>
    <r>
      <rPr>
        <sz val="11"/>
        <rFont val="AcadNusx"/>
      </rPr>
      <t xml:space="preserve"> sistemis , </t>
    </r>
    <r>
      <rPr>
        <b/>
        <sz val="11"/>
        <rFont val="AcadNusx"/>
      </rPr>
      <t>Weris arxuli</t>
    </r>
    <r>
      <rPr>
        <sz val="11"/>
        <rFont val="AcadNusx"/>
      </rPr>
      <t xml:space="preserve"> fenkoili aRWurvili: sruli avtomatikiT, marTvis pultiT, TermostatiT, haeris gamwmendi filtriT, xmaurdamxSobebiT, romlis, Tboteqnikuri maCveneblebia: siTbos_</t>
    </r>
    <r>
      <rPr>
        <b/>
        <sz val="11"/>
        <rFont val="Arial"/>
        <family val="2"/>
        <charset val="204"/>
      </rPr>
      <t>Qx=1,3kw</t>
    </r>
    <r>
      <rPr>
        <sz val="11"/>
        <rFont val="AcadNusx"/>
      </rPr>
      <t xml:space="preserve"> da sicivis_</t>
    </r>
    <r>
      <rPr>
        <b/>
        <sz val="11"/>
        <rFont val="Arial"/>
        <family val="2"/>
        <charset val="204"/>
      </rPr>
      <t>Qx=2,3kw</t>
    </r>
    <r>
      <rPr>
        <sz val="11"/>
        <rFont val="AcadNusx"/>
      </rPr>
      <t>. haeris xarji:</t>
    </r>
    <r>
      <rPr>
        <b/>
        <sz val="11"/>
        <rFont val="Arial"/>
        <family val="2"/>
        <charset val="204"/>
      </rPr>
      <t xml:space="preserve"> L=550m3/h. DP=50pa.</t>
    </r>
    <r>
      <rPr>
        <sz val="11"/>
        <rFont val="AcadNusx"/>
      </rPr>
      <t xml:space="preserve"> (xmauris done:</t>
    </r>
    <r>
      <rPr>
        <b/>
        <sz val="11"/>
        <rFont val="Arial"/>
        <family val="2"/>
        <charset val="204"/>
      </rPr>
      <t xml:space="preserve"> &lt;42 DBA</t>
    </r>
    <r>
      <rPr>
        <sz val="11"/>
        <rFont val="AcadNusx"/>
      </rPr>
      <t>).</t>
    </r>
  </si>
  <si>
    <r>
      <t xml:space="preserve"> ekologiurad sufTa samacivro agentze </t>
    </r>
    <r>
      <rPr>
        <b/>
        <sz val="11"/>
        <rFont val="Arial"/>
        <family val="2"/>
        <charset val="204"/>
      </rPr>
      <t>R410A,</t>
    </r>
    <r>
      <rPr>
        <sz val="11"/>
        <rFont val="AcadNusx"/>
      </rPr>
      <t xml:space="preserve"> momuSave </t>
    </r>
    <r>
      <rPr>
        <b/>
        <sz val="11"/>
        <rFont val="Arial"/>
        <family val="2"/>
        <charset val="204"/>
      </rPr>
      <t>VRF</t>
    </r>
    <r>
      <rPr>
        <sz val="11"/>
        <rFont val="AcadNusx"/>
      </rPr>
      <t xml:space="preserve"> sistemis , </t>
    </r>
    <r>
      <rPr>
        <b/>
        <sz val="11"/>
        <rFont val="AcadNusx"/>
      </rPr>
      <t>Weris arxuli</t>
    </r>
    <r>
      <rPr>
        <sz val="11"/>
        <rFont val="AcadNusx"/>
      </rPr>
      <t xml:space="preserve"> fenkoili aRWurvili: sruli avtomatikiT, marTvis pultiT, TermostatiT, haeris gamwmendi filtriT, xmaurdamxSobebiT, romlis, Tboteqnikuri maCveneblebia: siTbos_</t>
    </r>
    <r>
      <rPr>
        <b/>
        <sz val="11"/>
        <rFont val="Arial"/>
        <family val="2"/>
        <charset val="204"/>
      </rPr>
      <t>Qx=1,4kw</t>
    </r>
    <r>
      <rPr>
        <sz val="11"/>
        <rFont val="AcadNusx"/>
      </rPr>
      <t xml:space="preserve"> da sicivis_</t>
    </r>
    <r>
      <rPr>
        <b/>
        <sz val="11"/>
        <rFont val="Arial"/>
        <family val="2"/>
        <charset val="204"/>
      </rPr>
      <t>Qx=2,3kw</t>
    </r>
    <r>
      <rPr>
        <sz val="11"/>
        <rFont val="AcadNusx"/>
      </rPr>
      <t>. haeris xarji:</t>
    </r>
    <r>
      <rPr>
        <b/>
        <sz val="11"/>
        <rFont val="Arial"/>
        <family val="2"/>
        <charset val="204"/>
      </rPr>
      <t xml:space="preserve"> L=550m3/h. DP=50pa.</t>
    </r>
    <r>
      <rPr>
        <sz val="11"/>
        <rFont val="AcadNusx"/>
      </rPr>
      <t xml:space="preserve"> (xmauris done:</t>
    </r>
    <r>
      <rPr>
        <b/>
        <sz val="11"/>
        <rFont val="Arial"/>
        <family val="2"/>
        <charset val="204"/>
      </rPr>
      <t xml:space="preserve"> &lt;42 DBA</t>
    </r>
    <r>
      <rPr>
        <sz val="11"/>
        <rFont val="AcadNusx"/>
      </rPr>
      <t>).</t>
    </r>
  </si>
  <si>
    <r>
      <t xml:space="preserve"> ekologiurad sufTa samacivro agentze </t>
    </r>
    <r>
      <rPr>
        <b/>
        <sz val="11"/>
        <rFont val="Arial"/>
        <family val="2"/>
        <charset val="204"/>
      </rPr>
      <t>R410A,</t>
    </r>
    <r>
      <rPr>
        <sz val="11"/>
        <rFont val="AcadNusx"/>
      </rPr>
      <t xml:space="preserve"> momuSave </t>
    </r>
    <r>
      <rPr>
        <b/>
        <sz val="11"/>
        <rFont val="Arial"/>
        <family val="2"/>
        <charset val="204"/>
      </rPr>
      <t>VRF</t>
    </r>
    <r>
      <rPr>
        <sz val="11"/>
        <rFont val="AcadNusx"/>
      </rPr>
      <t xml:space="preserve"> sistemis , </t>
    </r>
    <r>
      <rPr>
        <b/>
        <sz val="11"/>
        <rFont val="AcadNusx"/>
      </rPr>
      <t>Weris arxuli</t>
    </r>
    <r>
      <rPr>
        <sz val="11"/>
        <rFont val="AcadNusx"/>
      </rPr>
      <t xml:space="preserve"> fenkoili aRWurvili: sruli avtomatikiT, marTvis pultiT, TermostatiT, haeris gamwmendi filtriT, xmaurdamxSobebiT, romlis, Tboteqnikuri maCveneblebia: siTbos_</t>
    </r>
    <r>
      <rPr>
        <b/>
        <sz val="11"/>
        <rFont val="Arial"/>
        <family val="2"/>
        <charset val="204"/>
      </rPr>
      <t>Qx=1,7kw</t>
    </r>
    <r>
      <rPr>
        <sz val="11"/>
        <rFont val="AcadNusx"/>
      </rPr>
      <t xml:space="preserve"> da sicivis_</t>
    </r>
    <r>
      <rPr>
        <b/>
        <sz val="11"/>
        <rFont val="Arial"/>
        <family val="2"/>
        <charset val="204"/>
      </rPr>
      <t>Qx=2,6kw</t>
    </r>
    <r>
      <rPr>
        <sz val="11"/>
        <rFont val="AcadNusx"/>
      </rPr>
      <t>. haeris xarji:</t>
    </r>
    <r>
      <rPr>
        <b/>
        <sz val="11"/>
        <rFont val="Arial"/>
        <family val="2"/>
        <charset val="204"/>
      </rPr>
      <t xml:space="preserve"> L=550m3/h. DP=50pa.</t>
    </r>
    <r>
      <rPr>
        <sz val="11"/>
        <rFont val="AcadNusx"/>
      </rPr>
      <t xml:space="preserve"> (xmauris done:</t>
    </r>
    <r>
      <rPr>
        <b/>
        <sz val="11"/>
        <rFont val="Arial"/>
        <family val="2"/>
        <charset val="204"/>
      </rPr>
      <t xml:space="preserve"> &lt;42 DBA</t>
    </r>
    <r>
      <rPr>
        <sz val="11"/>
        <rFont val="AcadNusx"/>
      </rPr>
      <t>).</t>
    </r>
  </si>
  <si>
    <r>
      <t xml:space="preserve"> ekologiurad sufTa samacivro agentze </t>
    </r>
    <r>
      <rPr>
        <b/>
        <sz val="11"/>
        <rFont val="Arial"/>
        <family val="2"/>
        <charset val="204"/>
      </rPr>
      <t>R410A,</t>
    </r>
    <r>
      <rPr>
        <sz val="11"/>
        <rFont val="AcadNusx"/>
      </rPr>
      <t xml:space="preserve"> momuSave </t>
    </r>
    <r>
      <rPr>
        <b/>
        <sz val="11"/>
        <rFont val="Arial"/>
        <family val="2"/>
        <charset val="204"/>
      </rPr>
      <t>VRF</t>
    </r>
    <r>
      <rPr>
        <sz val="11"/>
        <rFont val="AcadNusx"/>
      </rPr>
      <t xml:space="preserve"> sistemis , </t>
    </r>
    <r>
      <rPr>
        <b/>
        <sz val="11"/>
        <rFont val="AcadNusx"/>
      </rPr>
      <t>Weris arxuli</t>
    </r>
    <r>
      <rPr>
        <sz val="11"/>
        <rFont val="AcadNusx"/>
      </rPr>
      <t xml:space="preserve"> fenkoili aRWurvili: sruli avtomatikiT, marTvis pultiT, TermostatiT, haeris gamwmendi filtriT, xmaurdamxSobebiT, romlis, Tboteqnikuri maCveneblebia: siTbos_</t>
    </r>
    <r>
      <rPr>
        <b/>
        <sz val="11"/>
        <rFont val="Arial"/>
        <family val="2"/>
        <charset val="204"/>
      </rPr>
      <t>Qx=3,0kw</t>
    </r>
    <r>
      <rPr>
        <sz val="11"/>
        <rFont val="AcadNusx"/>
      </rPr>
      <t xml:space="preserve"> da sicivis_</t>
    </r>
    <r>
      <rPr>
        <b/>
        <sz val="11"/>
        <rFont val="Arial"/>
        <family val="2"/>
        <charset val="204"/>
      </rPr>
      <t>Qx=3,8kw</t>
    </r>
    <r>
      <rPr>
        <sz val="11"/>
        <rFont val="AcadNusx"/>
      </rPr>
      <t>. haeris xarji:</t>
    </r>
    <r>
      <rPr>
        <b/>
        <sz val="11"/>
        <rFont val="Arial"/>
        <family val="2"/>
        <charset val="204"/>
      </rPr>
      <t xml:space="preserve"> L=800m3/h. DP=50pa.</t>
    </r>
    <r>
      <rPr>
        <sz val="11"/>
        <rFont val="AcadNusx"/>
      </rPr>
      <t xml:space="preserve"> (xmauris done:</t>
    </r>
    <r>
      <rPr>
        <b/>
        <sz val="11"/>
        <rFont val="Arial"/>
        <family val="2"/>
        <charset val="204"/>
      </rPr>
      <t xml:space="preserve"> &lt;42 DBA</t>
    </r>
    <r>
      <rPr>
        <sz val="11"/>
        <rFont val="AcadNusx"/>
      </rPr>
      <t>).</t>
    </r>
  </si>
  <si>
    <r>
      <t xml:space="preserve"> ekologiurad sufTa samacivro agentze </t>
    </r>
    <r>
      <rPr>
        <b/>
        <sz val="11"/>
        <rFont val="Arial"/>
        <family val="2"/>
        <charset val="204"/>
      </rPr>
      <t>R410A,</t>
    </r>
    <r>
      <rPr>
        <sz val="11"/>
        <rFont val="AcadNusx"/>
      </rPr>
      <t xml:space="preserve"> momuSave </t>
    </r>
    <r>
      <rPr>
        <b/>
        <sz val="11"/>
        <rFont val="Arial"/>
        <family val="2"/>
        <charset val="204"/>
      </rPr>
      <t>VRF</t>
    </r>
    <r>
      <rPr>
        <sz val="11"/>
        <rFont val="AcadNusx"/>
      </rPr>
      <t xml:space="preserve"> sistemis , </t>
    </r>
    <r>
      <rPr>
        <b/>
        <sz val="11"/>
        <rFont val="AcadNusx"/>
      </rPr>
      <t>kedlis</t>
    </r>
    <r>
      <rPr>
        <sz val="11"/>
        <rFont val="AcadNusx"/>
      </rPr>
      <t xml:space="preserve"> tipis fenkoili aRWurvili: sruli avtomatikiT, marTvis pultiT, TermostatiT, haeris gamwmendi filtriT, romlis, Tboteqnikuri maCveneblebia: siTbos_</t>
    </r>
    <r>
      <rPr>
        <b/>
        <sz val="11"/>
        <rFont val="Arial"/>
        <family val="2"/>
        <charset val="204"/>
      </rPr>
      <t>Qx=1,5kw</t>
    </r>
    <r>
      <rPr>
        <sz val="11"/>
        <rFont val="AcadNusx"/>
      </rPr>
      <t xml:space="preserve"> da sicivis_</t>
    </r>
    <r>
      <rPr>
        <b/>
        <sz val="11"/>
        <rFont val="Arial"/>
        <family val="2"/>
        <charset val="204"/>
      </rPr>
      <t>Qx=1,5kw. (Saund pressure : dB(A) &lt;42)</t>
    </r>
  </si>
  <si>
    <t>gaTboba-gagrilebis sistema #02.</t>
  </si>
  <si>
    <r>
      <t xml:space="preserve">sruli avtomatikiT aRWurvili da ekologiurad sufTa samacivro agentze </t>
    </r>
    <r>
      <rPr>
        <b/>
        <sz val="11"/>
        <rFont val="Arial"/>
        <family val="2"/>
        <charset val="204"/>
      </rPr>
      <t>R410A</t>
    </r>
    <r>
      <rPr>
        <sz val="11"/>
        <rFont val="AcadNusx"/>
      </rPr>
      <t xml:space="preserve"> momuSave,</t>
    </r>
    <r>
      <rPr>
        <b/>
        <sz val="11"/>
        <rFont val="Arial"/>
        <family val="2"/>
        <charset val="204"/>
      </rPr>
      <t xml:space="preserve"> SPLIT </t>
    </r>
    <r>
      <rPr>
        <sz val="11"/>
        <rFont val="AcadNusx"/>
      </rPr>
      <t xml:space="preserve">sistemis gare bloki </t>
    </r>
    <r>
      <rPr>
        <b/>
        <sz val="11"/>
        <rFont val="AcadNusx"/>
      </rPr>
      <t>(inventoruli)</t>
    </r>
    <r>
      <rPr>
        <sz val="11"/>
        <rFont val="AcadNusx"/>
      </rPr>
      <t>, romlis energetukuli maCvenebelia</t>
    </r>
    <r>
      <rPr>
        <b/>
        <sz val="11"/>
        <rFont val="Aptos Narrow"/>
        <family val="2"/>
        <charset val="204"/>
        <scheme val="minor"/>
      </rPr>
      <t xml:space="preserve"> </t>
    </r>
    <r>
      <rPr>
        <b/>
        <sz val="11"/>
        <rFont val="Arial"/>
        <family val="2"/>
        <charset val="204"/>
      </rPr>
      <t>Q=1,0kw</t>
    </r>
    <r>
      <rPr>
        <sz val="11"/>
        <rFont val="AcadNusx"/>
      </rPr>
      <t xml:space="preserve">  sicivis simZlavre </t>
    </r>
    <r>
      <rPr>
        <b/>
        <sz val="11"/>
        <rFont val="Arial"/>
        <family val="2"/>
        <charset val="204"/>
      </rPr>
      <t>t=+38ºC,</t>
    </r>
    <r>
      <rPr>
        <sz val="11"/>
        <rFont val="AcadNusx"/>
      </rPr>
      <t xml:space="preserve"> zafxulis  gare temperaturis dros. xolo gaTbobis simZlavre </t>
    </r>
    <r>
      <rPr>
        <b/>
        <sz val="11"/>
        <rFont val="Arial"/>
        <family val="2"/>
        <charset val="204"/>
      </rPr>
      <t>Q=1,0kw. t=-3ºC,</t>
    </r>
    <r>
      <rPr>
        <sz val="11"/>
        <rFont val="AcadNusx"/>
      </rPr>
      <t xml:space="preserve"> zamTris gare temperaturis dros.</t>
    </r>
  </si>
  <si>
    <r>
      <t xml:space="preserve"> ekologiurad sufTa samacivro agentze </t>
    </r>
    <r>
      <rPr>
        <b/>
        <sz val="11"/>
        <rFont val="Arial"/>
        <family val="2"/>
        <charset val="204"/>
      </rPr>
      <t>R410A,</t>
    </r>
    <r>
      <rPr>
        <sz val="11"/>
        <rFont val="AcadNusx"/>
      </rPr>
      <t xml:space="preserve"> momuSave </t>
    </r>
    <r>
      <rPr>
        <b/>
        <sz val="11"/>
        <rFont val="Arial"/>
        <family val="2"/>
        <charset val="204"/>
      </rPr>
      <t>SPLIT</t>
    </r>
    <r>
      <rPr>
        <sz val="11"/>
        <rFont val="AcadNusx"/>
      </rPr>
      <t xml:space="preserve"> sistemis , </t>
    </r>
    <r>
      <rPr>
        <b/>
        <sz val="11"/>
        <rFont val="AcadNusx"/>
      </rPr>
      <t>Weris arxuli</t>
    </r>
    <r>
      <rPr>
        <sz val="11"/>
        <rFont val="AcadNusx"/>
      </rPr>
      <t xml:space="preserve"> fenkoili aRWurvili: sruli avtomatikiT, marTvis pultiT, TermostatiT, haeris gamwmendi filtriT, xmaurdamxSobebiT, romlis, Tboteqnikuri maCveneblebia: siTbos_</t>
    </r>
    <r>
      <rPr>
        <b/>
        <sz val="11"/>
        <rFont val="Arial"/>
        <family val="2"/>
        <charset val="204"/>
      </rPr>
      <t>Qx=1,0kw</t>
    </r>
    <r>
      <rPr>
        <sz val="11"/>
        <rFont val="AcadNusx"/>
      </rPr>
      <t xml:space="preserve"> da sicivis_</t>
    </r>
    <r>
      <rPr>
        <b/>
        <sz val="11"/>
        <rFont val="Arial"/>
        <family val="2"/>
        <charset val="204"/>
      </rPr>
      <t>Qx=1,5kw</t>
    </r>
    <r>
      <rPr>
        <sz val="11"/>
        <rFont val="AcadNusx"/>
      </rPr>
      <t>. haeris xarji:</t>
    </r>
    <r>
      <rPr>
        <b/>
        <sz val="11"/>
        <rFont val="Arial"/>
        <family val="2"/>
        <charset val="204"/>
      </rPr>
      <t xml:space="preserve"> L=550m3/h. DP=50pa.</t>
    </r>
    <r>
      <rPr>
        <sz val="11"/>
        <rFont val="AcadNusx"/>
      </rPr>
      <t xml:space="preserve"> (xmauris done:</t>
    </r>
    <r>
      <rPr>
        <b/>
        <sz val="11"/>
        <rFont val="Arial"/>
        <family val="2"/>
        <charset val="204"/>
      </rPr>
      <t xml:space="preserve"> &lt;42 DBA</t>
    </r>
    <r>
      <rPr>
        <sz val="11"/>
        <rFont val="AcadNusx"/>
      </rPr>
      <t>).</t>
    </r>
  </si>
  <si>
    <t>gaTboba-gagrilebis sistema #03.</t>
  </si>
  <si>
    <r>
      <t xml:space="preserve">sruli avtomatikiT aRWurvili da ekologiurad sufTa samacivro agentze </t>
    </r>
    <r>
      <rPr>
        <b/>
        <sz val="11"/>
        <rFont val="Arial"/>
        <family val="2"/>
        <charset val="204"/>
      </rPr>
      <t>R410A</t>
    </r>
    <r>
      <rPr>
        <sz val="11"/>
        <rFont val="AcadNusx"/>
      </rPr>
      <t xml:space="preserve"> momuSave,</t>
    </r>
    <r>
      <rPr>
        <b/>
        <sz val="11"/>
        <rFont val="Arial"/>
        <family val="2"/>
        <charset val="204"/>
      </rPr>
      <t xml:space="preserve"> SPLIT </t>
    </r>
    <r>
      <rPr>
        <sz val="11"/>
        <rFont val="AcadNusx"/>
      </rPr>
      <t xml:space="preserve">sistemis gare bloki </t>
    </r>
    <r>
      <rPr>
        <b/>
        <sz val="11"/>
        <rFont val="AcadNusx"/>
      </rPr>
      <t>(inventoruli)</t>
    </r>
    <r>
      <rPr>
        <sz val="11"/>
        <rFont val="AcadNusx"/>
      </rPr>
      <t xml:space="preserve">, romlis energetukuli maCvenebelia: </t>
    </r>
    <r>
      <rPr>
        <b/>
        <sz val="11"/>
        <rFont val="Aptos Narrow"/>
        <family val="2"/>
        <charset val="204"/>
        <scheme val="minor"/>
      </rPr>
      <t xml:space="preserve"> </t>
    </r>
    <r>
      <rPr>
        <b/>
        <sz val="11"/>
        <rFont val="Arial"/>
        <family val="2"/>
        <charset val="204"/>
      </rPr>
      <t>Q=3,0kw</t>
    </r>
    <r>
      <rPr>
        <sz val="11"/>
        <rFont val="AcadNusx"/>
      </rPr>
      <t xml:space="preserve">  sicivis simZlavre </t>
    </r>
    <r>
      <rPr>
        <b/>
        <sz val="11"/>
        <rFont val="Arial"/>
        <family val="2"/>
        <charset val="204"/>
      </rPr>
      <t>t=+38ºC,</t>
    </r>
    <r>
      <rPr>
        <sz val="11"/>
        <rFont val="AcadNusx"/>
      </rPr>
      <t xml:space="preserve"> zafxulis  gare temperaturis dros. </t>
    </r>
    <r>
      <rPr>
        <b/>
        <sz val="11"/>
        <rFont val="Arial"/>
        <family val="2"/>
        <charset val="204"/>
      </rPr>
      <t>t=-3ºC,</t>
    </r>
    <r>
      <rPr>
        <sz val="11"/>
        <rFont val="AcadNusx"/>
      </rPr>
      <t xml:space="preserve"> zamTris gare temperaturis dros.</t>
    </r>
  </si>
  <si>
    <r>
      <t xml:space="preserve">ekologiurad sufTa samacivro agentze </t>
    </r>
    <r>
      <rPr>
        <b/>
        <sz val="11"/>
        <rFont val="Arial"/>
        <family val="2"/>
        <charset val="204"/>
      </rPr>
      <t>R410A,</t>
    </r>
    <r>
      <rPr>
        <sz val="11"/>
        <rFont val="AcadNusx"/>
      </rPr>
      <t xml:space="preserve"> momuSave </t>
    </r>
    <r>
      <rPr>
        <b/>
        <sz val="11"/>
        <rFont val="Arial"/>
        <family val="2"/>
        <charset val="204"/>
      </rPr>
      <t>(SPLIT)</t>
    </r>
    <r>
      <rPr>
        <sz val="11"/>
        <rFont val="AcadNusx"/>
      </rPr>
      <t xml:space="preserve"> tipis , </t>
    </r>
    <r>
      <rPr>
        <b/>
        <sz val="11"/>
        <rFont val="AcadNusx"/>
      </rPr>
      <t>kedlis</t>
    </r>
    <r>
      <rPr>
        <sz val="11"/>
        <rFont val="AcadNusx"/>
      </rPr>
      <t xml:space="preserve"> fenkoili aRWurvili: sruli avtomatikiT, marTvis pultiT, TermostatiT, haeris gamwmendi filtriT, romlis, Tboteqnikuri maCveneblebia: sicivis simZlavre_</t>
    </r>
    <r>
      <rPr>
        <b/>
        <sz val="11"/>
        <rFont val="Arial"/>
        <family val="2"/>
        <charset val="204"/>
      </rPr>
      <t>Qx=3,0kw. (Saund pressure : dB(A) &lt;42)</t>
    </r>
  </si>
  <si>
    <t>sadrenaJo sistema.</t>
  </si>
  <si>
    <r>
      <t>p/p minaboCkovani milebi</t>
    </r>
    <r>
      <rPr>
        <b/>
        <sz val="11"/>
        <rFont val="Arial"/>
        <family val="2"/>
        <charset val="204"/>
      </rPr>
      <t xml:space="preserve"> D25.</t>
    </r>
  </si>
  <si>
    <r>
      <t>p/p minaboCkovani milebi</t>
    </r>
    <r>
      <rPr>
        <b/>
        <sz val="11"/>
        <rFont val="Arial"/>
        <family val="2"/>
        <charset val="204"/>
      </rPr>
      <t xml:space="preserve"> D50.</t>
    </r>
  </si>
  <si>
    <r>
      <t xml:space="preserve">sifoni: </t>
    </r>
    <r>
      <rPr>
        <b/>
        <sz val="11"/>
        <rFont val="Arial"/>
        <family val="2"/>
        <charset val="204"/>
      </rPr>
      <t>D50.</t>
    </r>
  </si>
  <si>
    <r>
      <t xml:space="preserve">ukusarqveli: </t>
    </r>
    <r>
      <rPr>
        <b/>
        <sz val="11"/>
        <rFont val="Arial"/>
        <family val="2"/>
        <charset val="204"/>
      </rPr>
      <t>D50.</t>
    </r>
  </si>
  <si>
    <r>
      <t xml:space="preserve">muxli 90gr p/p milisaTvis </t>
    </r>
    <r>
      <rPr>
        <b/>
        <sz val="11"/>
        <rFont val="Arial"/>
        <family val="2"/>
        <charset val="204"/>
      </rPr>
      <t>D25.</t>
    </r>
  </si>
  <si>
    <r>
      <t xml:space="preserve">muxli 90gr p/p milisaTvis </t>
    </r>
    <r>
      <rPr>
        <b/>
        <sz val="11"/>
        <rFont val="Arial"/>
        <family val="2"/>
        <charset val="204"/>
      </rPr>
      <t>D50.</t>
    </r>
  </si>
  <si>
    <r>
      <t xml:space="preserve">samkapi p/p milebi: </t>
    </r>
    <r>
      <rPr>
        <b/>
        <sz val="11"/>
        <rFont val="Arial"/>
        <family val="2"/>
        <charset val="204"/>
      </rPr>
      <t xml:space="preserve"> 50X50X50.</t>
    </r>
  </si>
  <si>
    <r>
      <t>samagri p/p milebi</t>
    </r>
    <r>
      <rPr>
        <b/>
        <sz val="11"/>
        <rFont val="Arial"/>
        <family val="2"/>
        <charset val="204"/>
      </rPr>
      <t xml:space="preserve"> D25.</t>
    </r>
  </si>
  <si>
    <r>
      <t>samagri p/p milebi</t>
    </r>
    <r>
      <rPr>
        <b/>
        <sz val="11"/>
        <rFont val="Arial"/>
        <family val="2"/>
        <charset val="204"/>
      </rPr>
      <t xml:space="preserve"> D50.</t>
    </r>
  </si>
  <si>
    <r>
      <t>quro p/p milebi</t>
    </r>
    <r>
      <rPr>
        <b/>
        <sz val="11"/>
        <rFont val="Arial"/>
        <family val="2"/>
        <charset val="204"/>
      </rPr>
      <t xml:space="preserve"> D25.</t>
    </r>
  </si>
  <si>
    <r>
      <t>quro p/p milebi</t>
    </r>
    <r>
      <rPr>
        <b/>
        <sz val="11"/>
        <rFont val="Arial"/>
        <family val="2"/>
        <charset val="204"/>
      </rPr>
      <t xml:space="preserve"> D50.</t>
    </r>
  </si>
  <si>
    <r>
      <t xml:space="preserve">kauCukis Tboizolacia </t>
    </r>
    <r>
      <rPr>
        <b/>
        <sz val="11"/>
        <rFont val="Arial"/>
        <family val="2"/>
        <charset val="204"/>
      </rPr>
      <t>D25 (H=6mm)</t>
    </r>
    <r>
      <rPr>
        <sz val="11"/>
        <rFont val="AcadNusx"/>
      </rPr>
      <t xml:space="preserve"> p/p milebisaTvis.</t>
    </r>
  </si>
  <si>
    <r>
      <t xml:space="preserve">kauCukis Tboizolacia </t>
    </r>
    <r>
      <rPr>
        <b/>
        <sz val="11"/>
        <rFont val="Arial"/>
        <family val="2"/>
        <charset val="204"/>
      </rPr>
      <t>D50 (H=6mm)</t>
    </r>
    <r>
      <rPr>
        <sz val="11"/>
        <rFont val="AcadNusx"/>
      </rPr>
      <t xml:space="preserve"> p/p milebisaTvis.</t>
    </r>
  </si>
  <si>
    <t>el. Tburi farda.</t>
  </si>
  <si>
    <r>
      <t>el. Tburi farda:</t>
    </r>
    <r>
      <rPr>
        <b/>
        <sz val="11"/>
        <rFont val="Arial"/>
        <family val="2"/>
        <charset val="204"/>
      </rPr>
      <t xml:space="preserve"> Q=9,0 kw.</t>
    </r>
  </si>
  <si>
    <t>damxmare samontaJo masalebi. danadgarebis gamarTva gaSveba.</t>
  </si>
  <si>
    <r>
      <t xml:space="preserve">modinebiTi da gamwovi saventilacio danadgarebis, </t>
    </r>
    <r>
      <rPr>
        <b/>
        <sz val="12"/>
        <rFont val="Arial"/>
        <family val="2"/>
        <charset val="204"/>
      </rPr>
      <t>VRF/SPLIT</t>
    </r>
    <r>
      <rPr>
        <sz val="12"/>
        <rFont val="AcadMtavr"/>
      </rPr>
      <t xml:space="preserve"> sistemis gare da Sida blokebis montaJisa da gamarTva gaSvebis samuSaoebi.</t>
    </r>
  </si>
  <si>
    <t>ჯამი</t>
  </si>
  <si>
    <t>სატრანსპორტი ხარჯები (მასალებიდან)</t>
  </si>
  <si>
    <t>სოც. დანარიცხი (შრომითი დანახარჯებიდან)</t>
  </si>
  <si>
    <t>ზედნადები ხარჯები</t>
  </si>
  <si>
    <t>მოგება</t>
  </si>
  <si>
    <t>შრომის უსაფრთხოების ღონისძიებები</t>
  </si>
  <si>
    <t>დროებითი შენობა-ნაგებობები</t>
  </si>
  <si>
    <t>გაუთვალისწინებელი ხარჯები</t>
  </si>
  <si>
    <t>დღგ</t>
  </si>
  <si>
    <t>საერთო ჯამი</t>
  </si>
  <si>
    <t>SeniSvna</t>
  </si>
  <si>
    <t>სს "ბანკი ქართუ"-ს ქუთაისის სერვისცენტრის გათბობა-გაგრილებისა და სავენტილაციო სისტემების შესყიდვა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</si>
</sst>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0_);[Red]\(0\)"/>
    <numFmt numFmtId="166" formatCode="0.00_);[Red]\(0.00\)"/>
    <numFmt numFmtId="167" formatCode="0.0%"/>
  </numFmts>
  <fonts count="4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  <charset val="204"/>
    </font>
    <font>
      <sz val="10"/>
      <name val="Aptos Narrow"/>
      <family val="2"/>
      <charset val="204"/>
      <scheme val="minor"/>
    </font>
    <font>
      <sz val="10"/>
      <color theme="1"/>
      <name val="Aptos Narrow"/>
      <family val="2"/>
      <charset val="204"/>
      <scheme val="minor"/>
    </font>
    <font>
      <sz val="10"/>
      <color theme="1"/>
      <name val="AcadNusx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cadNusx"/>
    </font>
    <font>
      <b/>
      <sz val="12"/>
      <color theme="1"/>
      <name val="AcadNusx"/>
    </font>
    <font>
      <b/>
      <sz val="12"/>
      <color rgb="FFFF0000"/>
      <name val="AcadNusx"/>
    </font>
    <font>
      <b/>
      <sz val="10"/>
      <name val="AcadNusx"/>
    </font>
    <font>
      <b/>
      <sz val="10"/>
      <name val="Aptos Narrow"/>
      <family val="2"/>
      <charset val="204"/>
      <scheme val="minor"/>
    </font>
    <font>
      <b/>
      <sz val="9"/>
      <name val="Aptos Narrow"/>
      <family val="2"/>
      <charset val="204"/>
      <scheme val="minor"/>
    </font>
    <font>
      <b/>
      <i/>
      <sz val="10"/>
      <name val="Aptos Narrow"/>
      <family val="2"/>
      <charset val="204"/>
      <scheme val="minor"/>
    </font>
    <font>
      <b/>
      <sz val="10"/>
      <color theme="3" tint="0.39997558519241921"/>
      <name val="Aptos Narrow"/>
      <family val="2"/>
      <charset val="204"/>
      <scheme val="minor"/>
    </font>
    <font>
      <b/>
      <sz val="10"/>
      <name val="Arial"/>
      <family val="2"/>
      <charset val="204"/>
    </font>
    <font>
      <b/>
      <sz val="14"/>
      <name val="AcadMtavr"/>
    </font>
    <font>
      <b/>
      <sz val="11"/>
      <name val="AcadMtavr"/>
    </font>
    <font>
      <b/>
      <sz val="14"/>
      <color theme="3" tint="0.39997558519241921"/>
      <name val="AcadMtavr"/>
    </font>
    <font>
      <b/>
      <sz val="12"/>
      <color theme="1"/>
      <name val="Arial"/>
      <family val="2"/>
      <charset val="204"/>
    </font>
    <font>
      <sz val="11"/>
      <name val="AcadNusx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sz val="11"/>
      <color theme="3" tint="0.39997558519241921"/>
      <name val="Aptos Narrow"/>
      <family val="2"/>
      <scheme val="minor"/>
    </font>
    <font>
      <sz val="11"/>
      <name val="Arial"/>
      <family val="2"/>
      <charset val="204"/>
    </font>
    <font>
      <b/>
      <sz val="11"/>
      <name val="фкшфд"/>
      <charset val="1"/>
    </font>
    <font>
      <b/>
      <sz val="11"/>
      <color rgb="FFFF0000"/>
      <name val="AcadMtavr"/>
    </font>
    <font>
      <b/>
      <sz val="11"/>
      <color theme="3" tint="0.3999755851924192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b/>
      <sz val="12"/>
      <name val="AcadMtavr"/>
    </font>
    <font>
      <b/>
      <sz val="10"/>
      <name val="AcadMtavr"/>
    </font>
    <font>
      <b/>
      <sz val="12"/>
      <name val="Arial"/>
      <family val="2"/>
      <charset val="204"/>
    </font>
    <font>
      <b/>
      <sz val="11"/>
      <name val="AcadNusx"/>
    </font>
    <font>
      <b/>
      <sz val="11"/>
      <name val="Aptos Narrow"/>
      <family val="2"/>
      <charset val="204"/>
      <scheme val="minor"/>
    </font>
    <font>
      <sz val="13"/>
      <name val="Arial"/>
      <family val="2"/>
      <charset val="204"/>
    </font>
    <font>
      <sz val="12"/>
      <name val="AcadMtavr"/>
    </font>
    <font>
      <b/>
      <sz val="10"/>
      <color theme="1"/>
      <name val="Aptos Narrow"/>
      <family val="2"/>
      <charset val="204"/>
      <scheme val="minor"/>
    </font>
    <font>
      <sz val="10"/>
      <name val="Sylfaen"/>
      <family val="1"/>
    </font>
    <font>
      <b/>
      <sz val="10"/>
      <color theme="1"/>
      <name val="AcadNusx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</cellStyleXfs>
  <cellXfs count="11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3" fontId="13" fillId="0" borderId="1" xfId="1" applyFont="1" applyFill="1" applyBorder="1" applyAlignment="1">
      <alignment horizontal="center" vertical="center" wrapText="1"/>
    </xf>
    <xf numFmtId="43" fontId="16" fillId="0" borderId="1" xfId="1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8" fillId="2" borderId="5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0" fillId="3" borderId="0" xfId="0" applyFill="1"/>
    <xf numFmtId="0" fontId="22" fillId="3" borderId="1" xfId="0" applyFont="1" applyFill="1" applyBorder="1" applyAlignment="1">
      <alignment vertical="center" wrapText="1"/>
    </xf>
    <xf numFmtId="0" fontId="22" fillId="3" borderId="2" xfId="0" applyFont="1" applyFill="1" applyBorder="1" applyAlignment="1">
      <alignment horizontal="center" vertical="center"/>
    </xf>
    <xf numFmtId="1" fontId="24" fillId="3" borderId="2" xfId="0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center" wrapText="1"/>
    </xf>
    <xf numFmtId="1" fontId="2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164" fontId="24" fillId="3" borderId="1" xfId="0" applyNumberFormat="1" applyFont="1" applyFill="1" applyBorder="1" applyAlignment="1">
      <alignment horizontal="center" vertical="center"/>
    </xf>
    <xf numFmtId="1" fontId="24" fillId="3" borderId="1" xfId="0" applyNumberFormat="1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vertical="center" wrapText="1"/>
    </xf>
    <xf numFmtId="0" fontId="30" fillId="2" borderId="1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34" fillId="3" borderId="6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49" fontId="37" fillId="3" borderId="1" xfId="0" applyNumberFormat="1" applyFont="1" applyFill="1" applyBorder="1" applyAlignment="1">
      <alignment horizontal="left" vertical="center" wrapText="1"/>
    </xf>
    <xf numFmtId="165" fontId="24" fillId="3" borderId="1" xfId="0" applyNumberFormat="1" applyFont="1" applyFill="1" applyBorder="1" applyAlignment="1">
      <alignment horizontal="center" vertical="center" wrapText="1"/>
    </xf>
    <xf numFmtId="166" fontId="24" fillId="3" borderId="1" xfId="0" applyNumberFormat="1" applyFont="1" applyFill="1" applyBorder="1" applyAlignment="1">
      <alignment horizontal="center" vertical="center" wrapText="1"/>
    </xf>
    <xf numFmtId="2" fontId="1" fillId="3" borderId="0" xfId="0" applyNumberFormat="1" applyFont="1" applyFill="1"/>
    <xf numFmtId="165" fontId="24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31" fillId="3" borderId="0" xfId="0" applyFont="1" applyFill="1"/>
    <xf numFmtId="0" fontId="19" fillId="2" borderId="1" xfId="0" applyFont="1" applyFill="1" applyBorder="1" applyAlignment="1">
      <alignment vertical="center"/>
    </xf>
    <xf numFmtId="0" fontId="22" fillId="3" borderId="1" xfId="0" applyFont="1" applyFill="1" applyBorder="1" applyAlignment="1">
      <alignment vertical="center"/>
    </xf>
    <xf numFmtId="0" fontId="28" fillId="3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vertical="center"/>
    </xf>
    <xf numFmtId="0" fontId="38" fillId="3" borderId="1" xfId="0" applyFont="1" applyFill="1" applyBorder="1" applyAlignment="1">
      <alignment horizontal="left" vertical="center" wrapText="1"/>
    </xf>
    <xf numFmtId="0" fontId="38" fillId="3" borderId="1" xfId="0" applyFont="1" applyFill="1" applyBorder="1" applyAlignment="1">
      <alignment vertical="center" wrapText="1"/>
    </xf>
    <xf numFmtId="0" fontId="39" fillId="4" borderId="7" xfId="0" applyFont="1" applyFill="1" applyBorder="1" applyAlignment="1">
      <alignment vertical="center"/>
    </xf>
    <xf numFmtId="0" fontId="39" fillId="4" borderId="8" xfId="0" applyFont="1" applyFill="1" applyBorder="1" applyAlignment="1">
      <alignment vertical="center"/>
    </xf>
    <xf numFmtId="2" fontId="39" fillId="4" borderId="1" xfId="0" applyNumberFormat="1" applyFont="1" applyFill="1" applyBorder="1" applyAlignment="1">
      <alignment horizontal="center" vertical="center"/>
    </xf>
    <xf numFmtId="43" fontId="39" fillId="4" borderId="1" xfId="1" applyFont="1" applyFill="1" applyBorder="1" applyAlignment="1">
      <alignment horizontal="center" vertical="center"/>
    </xf>
    <xf numFmtId="0" fontId="40" fillId="0" borderId="0" xfId="3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7" fontId="5" fillId="0" borderId="1" xfId="2" applyNumberFormat="1" applyFont="1" applyFill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center"/>
    </xf>
    <xf numFmtId="9" fontId="39" fillId="0" borderId="1" xfId="2" applyFont="1" applyFill="1" applyBorder="1" applyAlignment="1">
      <alignment horizontal="center" vertical="center"/>
    </xf>
    <xf numFmtId="43" fontId="39" fillId="0" borderId="1" xfId="1" applyFont="1" applyBorder="1" applyAlignment="1">
      <alignment horizontal="center" vertical="center"/>
    </xf>
    <xf numFmtId="9" fontId="39" fillId="0" borderId="1" xfId="2" applyFont="1" applyBorder="1" applyAlignment="1">
      <alignment horizontal="center" vertical="center"/>
    </xf>
    <xf numFmtId="9" fontId="5" fillId="0" borderId="1" xfId="2" applyFont="1" applyBorder="1" applyAlignment="1">
      <alignment horizontal="center" vertical="center"/>
    </xf>
    <xf numFmtId="0" fontId="39" fillId="4" borderId="1" xfId="0" applyFont="1" applyFill="1" applyBorder="1" applyAlignment="1">
      <alignment horizontal="left" vertical="center"/>
    </xf>
    <xf numFmtId="43" fontId="5" fillId="0" borderId="0" xfId="1" applyFont="1" applyBorder="1" applyAlignment="1">
      <alignment horizontal="center" vertical="center"/>
    </xf>
    <xf numFmtId="43" fontId="2" fillId="0" borderId="0" xfId="1" applyFont="1" applyAlignment="1">
      <alignment vertical="center"/>
    </xf>
    <xf numFmtId="43" fontId="2" fillId="0" borderId="0" xfId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3" fontId="13" fillId="0" borderId="1" xfId="1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43" fontId="15" fillId="0" borderId="1" xfId="1" applyFont="1" applyFill="1" applyBorder="1" applyAlignment="1">
      <alignment horizontal="center" vertical="center" wrapText="1"/>
    </xf>
    <xf numFmtId="43" fontId="15" fillId="0" borderId="1" xfId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19" fillId="2" borderId="8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center" vertical="center" wrapText="1"/>
    </xf>
    <xf numFmtId="0" fontId="32" fillId="3" borderId="7" xfId="0" applyFont="1" applyFill="1" applyBorder="1" applyAlignment="1">
      <alignment horizontal="center" vertical="center" wrapText="1"/>
    </xf>
    <xf numFmtId="0" fontId="32" fillId="3" borderId="8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40" fillId="0" borderId="2" xfId="3" applyFont="1" applyBorder="1" applyAlignment="1">
      <alignment horizontal="center" vertical="center"/>
    </xf>
    <xf numFmtId="0" fontId="40" fillId="0" borderId="3" xfId="3" applyFont="1" applyBorder="1" applyAlignment="1">
      <alignment horizontal="center" vertical="center"/>
    </xf>
    <xf numFmtId="0" fontId="40" fillId="0" borderId="4" xfId="3" applyFont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39" fillId="4" borderId="7" xfId="0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10" xfId="3" xr:uid="{00ABCC91-A2C9-47E3-8472-6D445FE1797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43288-DA17-4437-8865-7E000E40DB95}">
  <sheetPr>
    <tabColor theme="4" tint="0.79998168889431442"/>
    <pageSetUpPr fitToPage="1"/>
  </sheetPr>
  <dimension ref="A1:Q1258"/>
  <sheetViews>
    <sheetView tabSelected="1" zoomScaleNormal="100" zoomScaleSheetLayoutView="115" workbookViewId="0">
      <pane ySplit="7" topLeftCell="A8" activePane="bottomLeft" state="frozen"/>
      <selection pane="bottomLeft" activeCell="N9" sqref="N9"/>
    </sheetView>
  </sheetViews>
  <sheetFormatPr defaultColWidth="9.140625" defaultRowHeight="56.25" customHeight="1"/>
  <cols>
    <col min="1" max="1" width="7.28515625" style="1" customWidth="1"/>
    <col min="2" max="2" width="55" style="2" customWidth="1"/>
    <col min="3" max="3" width="9.42578125" style="3" customWidth="1"/>
    <col min="4" max="5" width="14.28515625" style="4" customWidth="1"/>
    <col min="6" max="6" width="10.85546875" style="5" bestFit="1" customWidth="1"/>
    <col min="7" max="7" width="11.5703125" style="5" bestFit="1" customWidth="1"/>
    <col min="8" max="8" width="14" style="5" customWidth="1"/>
    <col min="9" max="9" width="13.28515625" style="5" customWidth="1"/>
    <col min="10" max="10" width="12.5703125" style="5" customWidth="1"/>
    <col min="11" max="11" width="12" style="5" customWidth="1"/>
    <col min="12" max="12" width="15.42578125" style="5" customWidth="1"/>
    <col min="13" max="13" width="12.42578125" style="6" customWidth="1"/>
    <col min="14" max="14" width="9.140625" style="7" customWidth="1"/>
    <col min="15" max="15" width="9.140625" style="8" customWidth="1"/>
    <col min="16" max="16" width="9.140625" style="9" customWidth="1"/>
    <col min="17" max="17" width="9.140625" style="10" customWidth="1"/>
    <col min="18" max="16384" width="9.140625" style="6"/>
  </cols>
  <sheetData>
    <row r="1" spans="1:13" ht="21" customHeight="1">
      <c r="K1" s="77"/>
      <c r="L1" s="78" t="s">
        <v>0</v>
      </c>
      <c r="M1" s="78"/>
    </row>
    <row r="2" spans="1:13" ht="21.75" customHeight="1">
      <c r="A2" s="79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3" ht="19.5" customHeight="1">
      <c r="A3" s="80" t="s">
        <v>138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3" ht="25.5" customHeight="1">
      <c r="A4" s="81" t="s">
        <v>2</v>
      </c>
      <c r="B4" s="82" t="s">
        <v>3</v>
      </c>
      <c r="C4" s="82" t="s">
        <v>4</v>
      </c>
      <c r="D4" s="82" t="s">
        <v>5</v>
      </c>
      <c r="E4" s="83" t="s">
        <v>6</v>
      </c>
      <c r="F4" s="86" t="s">
        <v>7</v>
      </c>
      <c r="G4" s="86"/>
      <c r="H4" s="86"/>
      <c r="I4" s="86"/>
      <c r="J4" s="86"/>
      <c r="K4" s="86"/>
      <c r="L4" s="86"/>
      <c r="M4" s="114" t="s">
        <v>137</v>
      </c>
    </row>
    <row r="5" spans="1:13" ht="31.5" customHeight="1">
      <c r="A5" s="81"/>
      <c r="B5" s="82"/>
      <c r="C5" s="82"/>
      <c r="D5" s="82"/>
      <c r="E5" s="84"/>
      <c r="F5" s="86" t="s">
        <v>8</v>
      </c>
      <c r="G5" s="86"/>
      <c r="H5" s="86" t="s">
        <v>9</v>
      </c>
      <c r="I5" s="86"/>
      <c r="J5" s="86" t="s">
        <v>10</v>
      </c>
      <c r="K5" s="86"/>
      <c r="L5" s="89" t="s">
        <v>11</v>
      </c>
      <c r="M5" s="115"/>
    </row>
    <row r="6" spans="1:13" ht="34.5" customHeight="1">
      <c r="A6" s="81"/>
      <c r="B6" s="82"/>
      <c r="C6" s="82"/>
      <c r="D6" s="82"/>
      <c r="E6" s="85"/>
      <c r="F6" s="12" t="s">
        <v>12</v>
      </c>
      <c r="G6" s="11" t="s">
        <v>13</v>
      </c>
      <c r="H6" s="12" t="s">
        <v>12</v>
      </c>
      <c r="I6" s="11" t="s">
        <v>13</v>
      </c>
      <c r="J6" s="12" t="s">
        <v>12</v>
      </c>
      <c r="K6" s="11" t="s">
        <v>13</v>
      </c>
      <c r="L6" s="90"/>
      <c r="M6" s="115"/>
    </row>
    <row r="7" spans="1:13" ht="13.5">
      <c r="A7" s="13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16"/>
    </row>
    <row r="8" spans="1:13" s="19" customFormat="1" ht="36" customHeight="1">
      <c r="A8" s="15"/>
      <c r="B8" s="91" t="s">
        <v>14</v>
      </c>
      <c r="C8" s="91"/>
      <c r="D8" s="91"/>
      <c r="E8" s="16"/>
      <c r="F8" s="17"/>
      <c r="G8" s="18"/>
      <c r="H8" s="17"/>
      <c r="I8" s="18"/>
      <c r="J8" s="17"/>
      <c r="K8" s="18"/>
      <c r="L8" s="18"/>
    </row>
    <row r="9" spans="1:13" s="19" customFormat="1" ht="125.1" customHeight="1">
      <c r="A9" s="92">
        <v>1</v>
      </c>
      <c r="B9" s="20" t="s">
        <v>15</v>
      </c>
      <c r="C9" s="21" t="s">
        <v>16</v>
      </c>
      <c r="D9" s="22">
        <v>1</v>
      </c>
      <c r="E9" s="22"/>
      <c r="F9" s="23"/>
      <c r="G9" s="24">
        <f>F9*D9</f>
        <v>0</v>
      </c>
      <c r="H9" s="23"/>
      <c r="I9" s="24">
        <f>H9*D9</f>
        <v>0</v>
      </c>
      <c r="J9" s="23"/>
      <c r="K9" s="24">
        <f t="shared" ref="K9:K29" si="0">J9*D9</f>
        <v>0</v>
      </c>
      <c r="L9" s="24">
        <f t="shared" ref="L9:L29" si="1">I9+G9+K9</f>
        <v>0</v>
      </c>
    </row>
    <row r="10" spans="1:13" s="19" customFormat="1" ht="32.1" customHeight="1">
      <c r="A10" s="93"/>
      <c r="B10" s="20" t="s">
        <v>17</v>
      </c>
      <c r="C10" s="25" t="s">
        <v>18</v>
      </c>
      <c r="D10" s="22">
        <v>1</v>
      </c>
      <c r="E10" s="22"/>
      <c r="F10" s="26"/>
      <c r="G10" s="24">
        <f t="shared" ref="G10:G73" si="2">F10*D10</f>
        <v>0</v>
      </c>
      <c r="H10" s="23"/>
      <c r="I10" s="24">
        <f t="shared" ref="I10:I73" si="3">H10*D10</f>
        <v>0</v>
      </c>
      <c r="J10" s="23"/>
      <c r="K10" s="24">
        <f t="shared" si="0"/>
        <v>0</v>
      </c>
      <c r="L10" s="24">
        <f t="shared" si="1"/>
        <v>0</v>
      </c>
    </row>
    <row r="11" spans="1:13" s="19" customFormat="1" ht="15.95" customHeight="1">
      <c r="A11" s="93"/>
      <c r="B11" s="20" t="s">
        <v>19</v>
      </c>
      <c r="C11" s="25" t="s">
        <v>18</v>
      </c>
      <c r="D11" s="22">
        <v>1</v>
      </c>
      <c r="E11" s="22"/>
      <c r="F11" s="26"/>
      <c r="G11" s="24">
        <f t="shared" si="2"/>
        <v>0</v>
      </c>
      <c r="H11" s="23"/>
      <c r="I11" s="24">
        <f t="shared" si="3"/>
        <v>0</v>
      </c>
      <c r="J11" s="23"/>
      <c r="K11" s="24">
        <f t="shared" si="0"/>
        <v>0</v>
      </c>
      <c r="L11" s="24">
        <f t="shared" si="1"/>
        <v>0</v>
      </c>
    </row>
    <row r="12" spans="1:13" s="19" customFormat="1" ht="15.95" customHeight="1">
      <c r="A12" s="94"/>
      <c r="B12" s="20" t="s">
        <v>20</v>
      </c>
      <c r="C12" s="25" t="s">
        <v>18</v>
      </c>
      <c r="D12" s="22">
        <v>1</v>
      </c>
      <c r="E12" s="22"/>
      <c r="F12" s="26"/>
      <c r="G12" s="24">
        <f t="shared" si="2"/>
        <v>0</v>
      </c>
      <c r="H12" s="23"/>
      <c r="I12" s="24">
        <f t="shared" si="3"/>
        <v>0</v>
      </c>
      <c r="J12" s="23"/>
      <c r="K12" s="24">
        <f t="shared" si="0"/>
        <v>0</v>
      </c>
      <c r="L12" s="24">
        <f t="shared" si="1"/>
        <v>0</v>
      </c>
    </row>
    <row r="13" spans="1:13" s="30" customFormat="1" ht="32.1" customHeight="1">
      <c r="A13" s="27">
        <v>2</v>
      </c>
      <c r="B13" s="28" t="s">
        <v>21</v>
      </c>
      <c r="C13" s="25" t="s">
        <v>18</v>
      </c>
      <c r="D13" s="29">
        <v>1</v>
      </c>
      <c r="E13" s="29"/>
      <c r="F13" s="26"/>
      <c r="G13" s="24">
        <f t="shared" si="2"/>
        <v>0</v>
      </c>
      <c r="H13" s="23"/>
      <c r="I13" s="24">
        <f t="shared" si="3"/>
        <v>0</v>
      </c>
      <c r="J13" s="23"/>
      <c r="K13" s="24">
        <f t="shared" si="0"/>
        <v>0</v>
      </c>
      <c r="L13" s="24">
        <f t="shared" si="1"/>
        <v>0</v>
      </c>
    </row>
    <row r="14" spans="1:13" s="30" customFormat="1" ht="45.95" customHeight="1">
      <c r="A14" s="27">
        <v>3</v>
      </c>
      <c r="B14" s="28" t="s">
        <v>22</v>
      </c>
      <c r="C14" s="25" t="s">
        <v>18</v>
      </c>
      <c r="D14" s="29">
        <v>8</v>
      </c>
      <c r="E14" s="29"/>
      <c r="F14" s="23"/>
      <c r="G14" s="24">
        <f t="shared" si="2"/>
        <v>0</v>
      </c>
      <c r="H14" s="23"/>
      <c r="I14" s="24">
        <f t="shared" si="3"/>
        <v>0</v>
      </c>
      <c r="J14" s="23"/>
      <c r="K14" s="24">
        <f t="shared" si="0"/>
        <v>0</v>
      </c>
      <c r="L14" s="24">
        <f t="shared" si="1"/>
        <v>0</v>
      </c>
    </row>
    <row r="15" spans="1:13" s="30" customFormat="1" ht="45.95" customHeight="1">
      <c r="A15" s="27">
        <v>4</v>
      </c>
      <c r="B15" s="28" t="s">
        <v>23</v>
      </c>
      <c r="C15" s="25" t="s">
        <v>18</v>
      </c>
      <c r="D15" s="29">
        <v>1</v>
      </c>
      <c r="E15" s="29"/>
      <c r="F15" s="23"/>
      <c r="G15" s="24">
        <f t="shared" si="2"/>
        <v>0</v>
      </c>
      <c r="H15" s="23"/>
      <c r="I15" s="24">
        <f t="shared" si="3"/>
        <v>0</v>
      </c>
      <c r="J15" s="23"/>
      <c r="K15" s="24">
        <f t="shared" si="0"/>
        <v>0</v>
      </c>
      <c r="L15" s="24">
        <f t="shared" si="1"/>
        <v>0</v>
      </c>
    </row>
    <row r="16" spans="1:13" s="30" customFormat="1" ht="32.1" customHeight="1">
      <c r="A16" s="27">
        <v>5</v>
      </c>
      <c r="B16" s="28" t="s">
        <v>24</v>
      </c>
      <c r="C16" s="25" t="s">
        <v>18</v>
      </c>
      <c r="D16" s="29">
        <v>1</v>
      </c>
      <c r="E16" s="29"/>
      <c r="F16" s="23"/>
      <c r="G16" s="24">
        <f t="shared" si="2"/>
        <v>0</v>
      </c>
      <c r="H16" s="23"/>
      <c r="I16" s="24">
        <f t="shared" si="3"/>
        <v>0</v>
      </c>
      <c r="J16" s="23"/>
      <c r="K16" s="24">
        <f t="shared" si="0"/>
        <v>0</v>
      </c>
      <c r="L16" s="24">
        <f t="shared" si="1"/>
        <v>0</v>
      </c>
    </row>
    <row r="17" spans="1:12" s="30" customFormat="1" ht="32.1" customHeight="1">
      <c r="A17" s="27">
        <v>6</v>
      </c>
      <c r="B17" s="28" t="s">
        <v>25</v>
      </c>
      <c r="C17" s="25" t="s">
        <v>18</v>
      </c>
      <c r="D17" s="29">
        <v>2</v>
      </c>
      <c r="E17" s="29"/>
      <c r="F17" s="23"/>
      <c r="G17" s="24">
        <f t="shared" si="2"/>
        <v>0</v>
      </c>
      <c r="H17" s="23"/>
      <c r="I17" s="24">
        <f t="shared" si="3"/>
        <v>0</v>
      </c>
      <c r="J17" s="23"/>
      <c r="K17" s="24">
        <f t="shared" si="0"/>
        <v>0</v>
      </c>
      <c r="L17" s="24">
        <f t="shared" si="1"/>
        <v>0</v>
      </c>
    </row>
    <row r="18" spans="1:12" s="30" customFormat="1" ht="32.1" customHeight="1">
      <c r="A18" s="27">
        <v>7</v>
      </c>
      <c r="B18" s="28" t="s">
        <v>26</v>
      </c>
      <c r="C18" s="25" t="s">
        <v>18</v>
      </c>
      <c r="D18" s="29">
        <v>1</v>
      </c>
      <c r="E18" s="29"/>
      <c r="F18" s="23"/>
      <c r="G18" s="24">
        <f t="shared" si="2"/>
        <v>0</v>
      </c>
      <c r="H18" s="23"/>
      <c r="I18" s="24">
        <f t="shared" si="3"/>
        <v>0</v>
      </c>
      <c r="J18" s="23"/>
      <c r="K18" s="24">
        <f t="shared" si="0"/>
        <v>0</v>
      </c>
      <c r="L18" s="24">
        <f t="shared" si="1"/>
        <v>0</v>
      </c>
    </row>
    <row r="19" spans="1:12" s="30" customFormat="1" ht="32.1" customHeight="1">
      <c r="A19" s="27">
        <v>8</v>
      </c>
      <c r="B19" s="28" t="s">
        <v>27</v>
      </c>
      <c r="C19" s="25" t="s">
        <v>18</v>
      </c>
      <c r="D19" s="29">
        <v>2</v>
      </c>
      <c r="E19" s="29"/>
      <c r="F19" s="23"/>
      <c r="G19" s="24">
        <f t="shared" si="2"/>
        <v>0</v>
      </c>
      <c r="H19" s="23"/>
      <c r="I19" s="24">
        <f t="shared" si="3"/>
        <v>0</v>
      </c>
      <c r="J19" s="23"/>
      <c r="K19" s="24">
        <f t="shared" si="0"/>
        <v>0</v>
      </c>
      <c r="L19" s="24">
        <f t="shared" si="1"/>
        <v>0</v>
      </c>
    </row>
    <row r="20" spans="1:12" s="30" customFormat="1" ht="15.95" customHeight="1">
      <c r="A20" s="27">
        <v>9</v>
      </c>
      <c r="B20" s="28" t="s">
        <v>28</v>
      </c>
      <c r="C20" s="25" t="s">
        <v>29</v>
      </c>
      <c r="D20" s="31">
        <v>6</v>
      </c>
      <c r="E20" s="31"/>
      <c r="F20" s="23"/>
      <c r="G20" s="24">
        <f t="shared" si="2"/>
        <v>0</v>
      </c>
      <c r="H20" s="23"/>
      <c r="I20" s="24">
        <f t="shared" si="3"/>
        <v>0</v>
      </c>
      <c r="J20" s="23"/>
      <c r="K20" s="24">
        <f t="shared" si="0"/>
        <v>0</v>
      </c>
      <c r="L20" s="24">
        <f t="shared" si="1"/>
        <v>0</v>
      </c>
    </row>
    <row r="21" spans="1:12" s="30" customFormat="1" ht="15.95" customHeight="1">
      <c r="A21" s="27">
        <v>10</v>
      </c>
      <c r="B21" s="28" t="s">
        <v>30</v>
      </c>
      <c r="C21" s="25" t="s">
        <v>29</v>
      </c>
      <c r="D21" s="31">
        <v>2</v>
      </c>
      <c r="E21" s="31"/>
      <c r="F21" s="23"/>
      <c r="G21" s="24">
        <f t="shared" si="2"/>
        <v>0</v>
      </c>
      <c r="H21" s="23"/>
      <c r="I21" s="24">
        <f t="shared" si="3"/>
        <v>0</v>
      </c>
      <c r="J21" s="23"/>
      <c r="K21" s="24">
        <f t="shared" si="0"/>
        <v>0</v>
      </c>
      <c r="L21" s="24">
        <f t="shared" si="1"/>
        <v>0</v>
      </c>
    </row>
    <row r="22" spans="1:12" s="30" customFormat="1" ht="15.95" customHeight="1">
      <c r="A22" s="27">
        <v>11</v>
      </c>
      <c r="B22" s="28" t="s">
        <v>31</v>
      </c>
      <c r="C22" s="25" t="s">
        <v>18</v>
      </c>
      <c r="D22" s="32">
        <v>2</v>
      </c>
      <c r="E22" s="32"/>
      <c r="F22" s="23"/>
      <c r="G22" s="24">
        <f t="shared" si="2"/>
        <v>0</v>
      </c>
      <c r="H22" s="23"/>
      <c r="I22" s="24">
        <f t="shared" si="3"/>
        <v>0</v>
      </c>
      <c r="J22" s="23"/>
      <c r="K22" s="24">
        <f t="shared" si="0"/>
        <v>0</v>
      </c>
      <c r="L22" s="24">
        <f t="shared" si="1"/>
        <v>0</v>
      </c>
    </row>
    <row r="23" spans="1:12" s="30" customFormat="1" ht="15.95" customHeight="1">
      <c r="A23" s="27">
        <v>12</v>
      </c>
      <c r="B23" s="28" t="s">
        <v>32</v>
      </c>
      <c r="C23" s="25" t="s">
        <v>18</v>
      </c>
      <c r="D23" s="32">
        <v>2</v>
      </c>
      <c r="E23" s="32"/>
      <c r="F23" s="23"/>
      <c r="G23" s="24">
        <f t="shared" si="2"/>
        <v>0</v>
      </c>
      <c r="H23" s="23"/>
      <c r="I23" s="24">
        <f t="shared" si="3"/>
        <v>0</v>
      </c>
      <c r="J23" s="23"/>
      <c r="K23" s="24">
        <f t="shared" si="0"/>
        <v>0</v>
      </c>
      <c r="L23" s="24">
        <f t="shared" si="1"/>
        <v>0</v>
      </c>
    </row>
    <row r="24" spans="1:12" s="30" customFormat="1" ht="15.95" customHeight="1">
      <c r="A24" s="27">
        <v>13</v>
      </c>
      <c r="B24" s="28" t="s">
        <v>33</v>
      </c>
      <c r="C24" s="25" t="s">
        <v>18</v>
      </c>
      <c r="D24" s="32">
        <v>2</v>
      </c>
      <c r="E24" s="32"/>
      <c r="F24" s="23"/>
      <c r="G24" s="24">
        <f t="shared" si="2"/>
        <v>0</v>
      </c>
      <c r="H24" s="23"/>
      <c r="I24" s="24">
        <f t="shared" si="3"/>
        <v>0</v>
      </c>
      <c r="J24" s="23"/>
      <c r="K24" s="24">
        <f t="shared" si="0"/>
        <v>0</v>
      </c>
      <c r="L24" s="24">
        <f t="shared" si="1"/>
        <v>0</v>
      </c>
    </row>
    <row r="25" spans="1:12" s="30" customFormat="1" ht="15.95" customHeight="1">
      <c r="A25" s="27">
        <v>14</v>
      </c>
      <c r="B25" s="28" t="s">
        <v>34</v>
      </c>
      <c r="C25" s="25" t="s">
        <v>18</v>
      </c>
      <c r="D25" s="32">
        <v>1</v>
      </c>
      <c r="E25" s="32"/>
      <c r="F25" s="23"/>
      <c r="G25" s="24">
        <f t="shared" si="2"/>
        <v>0</v>
      </c>
      <c r="H25" s="23"/>
      <c r="I25" s="24">
        <f t="shared" si="3"/>
        <v>0</v>
      </c>
      <c r="J25" s="23"/>
      <c r="K25" s="24">
        <f t="shared" si="0"/>
        <v>0</v>
      </c>
      <c r="L25" s="24">
        <f t="shared" si="1"/>
        <v>0</v>
      </c>
    </row>
    <row r="26" spans="1:12" s="30" customFormat="1" ht="15.95" customHeight="1">
      <c r="A26" s="27">
        <v>15</v>
      </c>
      <c r="B26" s="28" t="s">
        <v>35</v>
      </c>
      <c r="C26" s="25" t="s">
        <v>18</v>
      </c>
      <c r="D26" s="32">
        <v>1</v>
      </c>
      <c r="E26" s="32"/>
      <c r="F26" s="23"/>
      <c r="G26" s="24">
        <f t="shared" si="2"/>
        <v>0</v>
      </c>
      <c r="H26" s="23"/>
      <c r="I26" s="24">
        <f t="shared" si="3"/>
        <v>0</v>
      </c>
      <c r="J26" s="23"/>
      <c r="K26" s="24">
        <f t="shared" si="0"/>
        <v>0</v>
      </c>
      <c r="L26" s="24">
        <f t="shared" si="1"/>
        <v>0</v>
      </c>
    </row>
    <row r="27" spans="1:12" s="30" customFormat="1" ht="15.95" customHeight="1">
      <c r="A27" s="27">
        <v>16</v>
      </c>
      <c r="B27" s="28" t="s">
        <v>36</v>
      </c>
      <c r="C27" s="25" t="s">
        <v>37</v>
      </c>
      <c r="D27" s="32">
        <v>67</v>
      </c>
      <c r="E27" s="32"/>
      <c r="F27" s="23"/>
      <c r="G27" s="24">
        <f t="shared" si="2"/>
        <v>0</v>
      </c>
      <c r="H27" s="23"/>
      <c r="I27" s="24">
        <f t="shared" si="3"/>
        <v>0</v>
      </c>
      <c r="J27" s="23"/>
      <c r="K27" s="24">
        <f t="shared" si="0"/>
        <v>0</v>
      </c>
      <c r="L27" s="24">
        <f t="shared" si="1"/>
        <v>0</v>
      </c>
    </row>
    <row r="28" spans="1:12" s="30" customFormat="1" ht="15.95" customHeight="1">
      <c r="A28" s="27">
        <v>17</v>
      </c>
      <c r="B28" s="28" t="s">
        <v>38</v>
      </c>
      <c r="C28" s="25" t="s">
        <v>37</v>
      </c>
      <c r="D28" s="32">
        <v>48</v>
      </c>
      <c r="E28" s="32"/>
      <c r="F28" s="23"/>
      <c r="G28" s="24">
        <f t="shared" si="2"/>
        <v>0</v>
      </c>
      <c r="H28" s="23"/>
      <c r="I28" s="24">
        <f t="shared" si="3"/>
        <v>0</v>
      </c>
      <c r="J28" s="23"/>
      <c r="K28" s="24">
        <f t="shared" si="0"/>
        <v>0</v>
      </c>
      <c r="L28" s="24">
        <f t="shared" si="1"/>
        <v>0</v>
      </c>
    </row>
    <row r="29" spans="1:12" s="30" customFormat="1" ht="32.1" customHeight="1">
      <c r="A29" s="27">
        <v>18</v>
      </c>
      <c r="B29" s="28" t="s">
        <v>39</v>
      </c>
      <c r="C29" s="25" t="s">
        <v>37</v>
      </c>
      <c r="D29" s="32">
        <f>D28+D27</f>
        <v>115</v>
      </c>
      <c r="E29" s="32"/>
      <c r="F29" s="23"/>
      <c r="G29" s="24">
        <f t="shared" si="2"/>
        <v>0</v>
      </c>
      <c r="H29" s="23"/>
      <c r="I29" s="24">
        <f t="shared" si="3"/>
        <v>0</v>
      </c>
      <c r="J29" s="23"/>
      <c r="K29" s="24">
        <f t="shared" si="0"/>
        <v>0</v>
      </c>
      <c r="L29" s="24">
        <f t="shared" si="1"/>
        <v>0</v>
      </c>
    </row>
    <row r="30" spans="1:12" s="19" customFormat="1" ht="38.25" customHeight="1">
      <c r="A30" s="33"/>
      <c r="B30" s="95" t="s">
        <v>40</v>
      </c>
      <c r="C30" s="96"/>
      <c r="D30" s="97"/>
      <c r="E30" s="34"/>
      <c r="F30" s="35"/>
      <c r="G30" s="36"/>
      <c r="H30" s="35"/>
      <c r="I30" s="36"/>
      <c r="J30" s="35"/>
      <c r="K30" s="36"/>
      <c r="L30" s="36"/>
    </row>
    <row r="31" spans="1:12" s="19" customFormat="1" ht="125.1" customHeight="1">
      <c r="A31" s="92">
        <v>1</v>
      </c>
      <c r="B31" s="20" t="s">
        <v>41</v>
      </c>
      <c r="C31" s="21" t="s">
        <v>16</v>
      </c>
      <c r="D31" s="22">
        <v>1</v>
      </c>
      <c r="E31" s="22"/>
      <c r="F31" s="23"/>
      <c r="G31" s="24">
        <f t="shared" si="2"/>
        <v>0</v>
      </c>
      <c r="H31" s="23"/>
      <c r="I31" s="24">
        <f t="shared" si="3"/>
        <v>0</v>
      </c>
      <c r="J31" s="23"/>
      <c r="K31" s="24">
        <f t="shared" ref="K31:K55" si="4">J31*D31</f>
        <v>0</v>
      </c>
      <c r="L31" s="24">
        <f t="shared" ref="L31:L55" si="5">I31+G31+K31</f>
        <v>0</v>
      </c>
    </row>
    <row r="32" spans="1:12" s="19" customFormat="1" ht="32.1" customHeight="1">
      <c r="A32" s="93"/>
      <c r="B32" s="20" t="s">
        <v>17</v>
      </c>
      <c r="C32" s="25" t="s">
        <v>18</v>
      </c>
      <c r="D32" s="22">
        <v>1</v>
      </c>
      <c r="E32" s="22"/>
      <c r="F32" s="23"/>
      <c r="G32" s="24">
        <f t="shared" si="2"/>
        <v>0</v>
      </c>
      <c r="H32" s="23"/>
      <c r="I32" s="24">
        <f t="shared" si="3"/>
        <v>0</v>
      </c>
      <c r="J32" s="23"/>
      <c r="K32" s="24">
        <f t="shared" si="4"/>
        <v>0</v>
      </c>
      <c r="L32" s="24">
        <f t="shared" si="5"/>
        <v>0</v>
      </c>
    </row>
    <row r="33" spans="1:12" s="19" customFormat="1" ht="15.95" customHeight="1">
      <c r="A33" s="93"/>
      <c r="B33" s="20" t="s">
        <v>42</v>
      </c>
      <c r="C33" s="25" t="s">
        <v>18</v>
      </c>
      <c r="D33" s="22">
        <v>1</v>
      </c>
      <c r="E33" s="22"/>
      <c r="F33" s="23"/>
      <c r="G33" s="24">
        <f t="shared" si="2"/>
        <v>0</v>
      </c>
      <c r="H33" s="23"/>
      <c r="I33" s="24">
        <f t="shared" si="3"/>
        <v>0</v>
      </c>
      <c r="J33" s="23"/>
      <c r="K33" s="24">
        <f t="shared" si="4"/>
        <v>0</v>
      </c>
      <c r="L33" s="24">
        <f t="shared" si="5"/>
        <v>0</v>
      </c>
    </row>
    <row r="34" spans="1:12" s="19" customFormat="1" ht="15.95" customHeight="1">
      <c r="A34" s="94"/>
      <c r="B34" s="20" t="s">
        <v>20</v>
      </c>
      <c r="C34" s="25" t="s">
        <v>18</v>
      </c>
      <c r="D34" s="22">
        <v>1</v>
      </c>
      <c r="E34" s="22"/>
      <c r="F34" s="23"/>
      <c r="G34" s="24">
        <f t="shared" si="2"/>
        <v>0</v>
      </c>
      <c r="H34" s="23"/>
      <c r="I34" s="24">
        <f t="shared" si="3"/>
        <v>0</v>
      </c>
      <c r="J34" s="23"/>
      <c r="K34" s="24">
        <f t="shared" si="4"/>
        <v>0</v>
      </c>
      <c r="L34" s="24">
        <f t="shared" si="5"/>
        <v>0</v>
      </c>
    </row>
    <row r="35" spans="1:12" s="30" customFormat="1" ht="32.1" customHeight="1">
      <c r="A35" s="27">
        <v>2</v>
      </c>
      <c r="B35" s="28" t="s">
        <v>21</v>
      </c>
      <c r="C35" s="25" t="s">
        <v>18</v>
      </c>
      <c r="D35" s="29">
        <v>1</v>
      </c>
      <c r="E35" s="29"/>
      <c r="F35" s="23"/>
      <c r="G35" s="24">
        <f t="shared" si="2"/>
        <v>0</v>
      </c>
      <c r="H35" s="23"/>
      <c r="I35" s="24">
        <f t="shared" si="3"/>
        <v>0</v>
      </c>
      <c r="J35" s="23"/>
      <c r="K35" s="24">
        <f t="shared" si="4"/>
        <v>0</v>
      </c>
      <c r="L35" s="24">
        <f t="shared" si="5"/>
        <v>0</v>
      </c>
    </row>
    <row r="36" spans="1:12" s="30" customFormat="1" ht="45.95" customHeight="1">
      <c r="A36" s="27">
        <v>3</v>
      </c>
      <c r="B36" s="28" t="s">
        <v>22</v>
      </c>
      <c r="C36" s="25" t="s">
        <v>18</v>
      </c>
      <c r="D36" s="29">
        <v>10</v>
      </c>
      <c r="E36" s="29"/>
      <c r="F36" s="23"/>
      <c r="G36" s="24">
        <f t="shared" si="2"/>
        <v>0</v>
      </c>
      <c r="H36" s="23"/>
      <c r="I36" s="24">
        <f t="shared" si="3"/>
        <v>0</v>
      </c>
      <c r="J36" s="23"/>
      <c r="K36" s="24">
        <f t="shared" si="4"/>
        <v>0</v>
      </c>
      <c r="L36" s="24">
        <f t="shared" si="5"/>
        <v>0</v>
      </c>
    </row>
    <row r="37" spans="1:12" s="30" customFormat="1" ht="45.95" customHeight="1">
      <c r="A37" s="27">
        <v>4</v>
      </c>
      <c r="B37" s="28" t="s">
        <v>23</v>
      </c>
      <c r="C37" s="25" t="s">
        <v>18</v>
      </c>
      <c r="D37" s="29">
        <v>1</v>
      </c>
      <c r="E37" s="29"/>
      <c r="F37" s="23"/>
      <c r="G37" s="24">
        <f t="shared" si="2"/>
        <v>0</v>
      </c>
      <c r="H37" s="23"/>
      <c r="I37" s="24">
        <f t="shared" si="3"/>
        <v>0</v>
      </c>
      <c r="J37" s="23"/>
      <c r="K37" s="24">
        <f t="shared" si="4"/>
        <v>0</v>
      </c>
      <c r="L37" s="24">
        <f t="shared" si="5"/>
        <v>0</v>
      </c>
    </row>
    <row r="38" spans="1:12" s="30" customFormat="1" ht="45.95" customHeight="1">
      <c r="A38" s="27">
        <v>5</v>
      </c>
      <c r="B38" s="28" t="s">
        <v>43</v>
      </c>
      <c r="C38" s="25" t="s">
        <v>18</v>
      </c>
      <c r="D38" s="29">
        <v>1</v>
      </c>
      <c r="E38" s="29"/>
      <c r="F38" s="37"/>
      <c r="G38" s="24">
        <f t="shared" si="2"/>
        <v>0</v>
      </c>
      <c r="H38" s="37"/>
      <c r="I38" s="24">
        <f t="shared" si="3"/>
        <v>0</v>
      </c>
      <c r="J38" s="23"/>
      <c r="K38" s="24">
        <f t="shared" si="4"/>
        <v>0</v>
      </c>
      <c r="L38" s="24">
        <f t="shared" si="5"/>
        <v>0</v>
      </c>
    </row>
    <row r="39" spans="1:12" s="30" customFormat="1" ht="32.1" customHeight="1">
      <c r="A39" s="27">
        <v>6</v>
      </c>
      <c r="B39" s="28" t="s">
        <v>24</v>
      </c>
      <c r="C39" s="25" t="s">
        <v>18</v>
      </c>
      <c r="D39" s="29">
        <v>1</v>
      </c>
      <c r="E39" s="29"/>
      <c r="F39" s="37"/>
      <c r="G39" s="24">
        <f t="shared" si="2"/>
        <v>0</v>
      </c>
      <c r="H39" s="37"/>
      <c r="I39" s="24">
        <f t="shared" si="3"/>
        <v>0</v>
      </c>
      <c r="J39" s="23"/>
      <c r="K39" s="24">
        <f t="shared" si="4"/>
        <v>0</v>
      </c>
      <c r="L39" s="24">
        <f t="shared" si="5"/>
        <v>0</v>
      </c>
    </row>
    <row r="40" spans="1:12" s="30" customFormat="1" ht="32.1" customHeight="1">
      <c r="A40" s="27">
        <v>7</v>
      </c>
      <c r="B40" s="28" t="s">
        <v>25</v>
      </c>
      <c r="C40" s="25" t="s">
        <v>18</v>
      </c>
      <c r="D40" s="29">
        <v>1</v>
      </c>
      <c r="E40" s="29"/>
      <c r="F40" s="37"/>
      <c r="G40" s="24">
        <f t="shared" si="2"/>
        <v>0</v>
      </c>
      <c r="H40" s="37"/>
      <c r="I40" s="24">
        <f t="shared" si="3"/>
        <v>0</v>
      </c>
      <c r="J40" s="23"/>
      <c r="K40" s="24">
        <f t="shared" si="4"/>
        <v>0</v>
      </c>
      <c r="L40" s="24">
        <f t="shared" si="5"/>
        <v>0</v>
      </c>
    </row>
    <row r="41" spans="1:12" s="30" customFormat="1" ht="32.1" customHeight="1">
      <c r="A41" s="27">
        <v>8</v>
      </c>
      <c r="B41" s="28" t="s">
        <v>26</v>
      </c>
      <c r="C41" s="25" t="s">
        <v>18</v>
      </c>
      <c r="D41" s="29">
        <v>1</v>
      </c>
      <c r="E41" s="29"/>
      <c r="F41" s="37"/>
      <c r="G41" s="24">
        <f t="shared" si="2"/>
        <v>0</v>
      </c>
      <c r="H41" s="37"/>
      <c r="I41" s="24">
        <f t="shared" si="3"/>
        <v>0</v>
      </c>
      <c r="J41" s="23"/>
      <c r="K41" s="24">
        <f t="shared" si="4"/>
        <v>0</v>
      </c>
      <c r="L41" s="24">
        <f t="shared" si="5"/>
        <v>0</v>
      </c>
    </row>
    <row r="42" spans="1:12" s="30" customFormat="1" ht="32.1" customHeight="1">
      <c r="A42" s="27">
        <v>9</v>
      </c>
      <c r="B42" s="28" t="s">
        <v>44</v>
      </c>
      <c r="C42" s="25" t="s">
        <v>18</v>
      </c>
      <c r="D42" s="29">
        <v>2</v>
      </c>
      <c r="E42" s="29"/>
      <c r="F42" s="23"/>
      <c r="G42" s="24">
        <f t="shared" si="2"/>
        <v>0</v>
      </c>
      <c r="H42" s="23"/>
      <c r="I42" s="24">
        <f t="shared" si="3"/>
        <v>0</v>
      </c>
      <c r="J42" s="23"/>
      <c r="K42" s="24">
        <f t="shared" si="4"/>
        <v>0</v>
      </c>
      <c r="L42" s="24">
        <f t="shared" si="5"/>
        <v>0</v>
      </c>
    </row>
    <row r="43" spans="1:12" s="30" customFormat="1" ht="32.1" customHeight="1">
      <c r="A43" s="27">
        <v>10</v>
      </c>
      <c r="B43" s="28" t="s">
        <v>45</v>
      </c>
      <c r="C43" s="25" t="s">
        <v>18</v>
      </c>
      <c r="D43" s="29">
        <v>2</v>
      </c>
      <c r="E43" s="29"/>
      <c r="F43" s="23"/>
      <c r="G43" s="24">
        <f t="shared" si="2"/>
        <v>0</v>
      </c>
      <c r="H43" s="23"/>
      <c r="I43" s="24">
        <f t="shared" si="3"/>
        <v>0</v>
      </c>
      <c r="J43" s="23"/>
      <c r="K43" s="24">
        <f t="shared" si="4"/>
        <v>0</v>
      </c>
      <c r="L43" s="24">
        <f t="shared" si="5"/>
        <v>0</v>
      </c>
    </row>
    <row r="44" spans="1:12" s="30" customFormat="1" ht="15.95" customHeight="1">
      <c r="A44" s="27">
        <v>11</v>
      </c>
      <c r="B44" s="28" t="s">
        <v>28</v>
      </c>
      <c r="C44" s="25" t="s">
        <v>29</v>
      </c>
      <c r="D44" s="31">
        <v>6</v>
      </c>
      <c r="E44" s="31"/>
      <c r="F44" s="23"/>
      <c r="G44" s="24">
        <f t="shared" si="2"/>
        <v>0</v>
      </c>
      <c r="H44" s="23"/>
      <c r="I44" s="24">
        <f t="shared" si="3"/>
        <v>0</v>
      </c>
      <c r="J44" s="23"/>
      <c r="K44" s="24">
        <f t="shared" si="4"/>
        <v>0</v>
      </c>
      <c r="L44" s="24">
        <f t="shared" si="5"/>
        <v>0</v>
      </c>
    </row>
    <row r="45" spans="1:12" s="30" customFormat="1" ht="15.95" customHeight="1">
      <c r="A45" s="27">
        <v>12</v>
      </c>
      <c r="B45" s="28" t="s">
        <v>30</v>
      </c>
      <c r="C45" s="25" t="s">
        <v>29</v>
      </c>
      <c r="D45" s="31">
        <v>2.5</v>
      </c>
      <c r="E45" s="31"/>
      <c r="F45" s="23"/>
      <c r="G45" s="24">
        <f t="shared" si="2"/>
        <v>0</v>
      </c>
      <c r="H45" s="23"/>
      <c r="I45" s="24">
        <f t="shared" si="3"/>
        <v>0</v>
      </c>
      <c r="J45" s="23"/>
      <c r="K45" s="24">
        <f t="shared" si="4"/>
        <v>0</v>
      </c>
      <c r="L45" s="24">
        <f t="shared" si="5"/>
        <v>0</v>
      </c>
    </row>
    <row r="46" spans="1:12" s="30" customFormat="1" ht="15.95" customHeight="1">
      <c r="A46" s="27">
        <v>13</v>
      </c>
      <c r="B46" s="28" t="s">
        <v>46</v>
      </c>
      <c r="C46" s="25" t="s">
        <v>29</v>
      </c>
      <c r="D46" s="31">
        <v>1</v>
      </c>
      <c r="E46" s="31"/>
      <c r="F46" s="23"/>
      <c r="G46" s="24">
        <f t="shared" si="2"/>
        <v>0</v>
      </c>
      <c r="H46" s="23"/>
      <c r="I46" s="24">
        <f t="shared" si="3"/>
        <v>0</v>
      </c>
      <c r="J46" s="23"/>
      <c r="K46" s="24">
        <f t="shared" si="4"/>
        <v>0</v>
      </c>
      <c r="L46" s="24">
        <f t="shared" si="5"/>
        <v>0</v>
      </c>
    </row>
    <row r="47" spans="1:12" s="30" customFormat="1" ht="15.95" customHeight="1">
      <c r="A47" s="27">
        <v>14</v>
      </c>
      <c r="B47" s="28" t="s">
        <v>32</v>
      </c>
      <c r="C47" s="25" t="s">
        <v>18</v>
      </c>
      <c r="D47" s="32">
        <v>1</v>
      </c>
      <c r="E47" s="32"/>
      <c r="F47" s="23"/>
      <c r="G47" s="24">
        <f t="shared" si="2"/>
        <v>0</v>
      </c>
      <c r="H47" s="23"/>
      <c r="I47" s="24">
        <f t="shared" si="3"/>
        <v>0</v>
      </c>
      <c r="J47" s="23"/>
      <c r="K47" s="24">
        <f t="shared" si="4"/>
        <v>0</v>
      </c>
      <c r="L47" s="24">
        <f t="shared" si="5"/>
        <v>0</v>
      </c>
    </row>
    <row r="48" spans="1:12" s="30" customFormat="1" ht="15.95" customHeight="1">
      <c r="A48" s="27">
        <v>15</v>
      </c>
      <c r="B48" s="28" t="s">
        <v>47</v>
      </c>
      <c r="C48" s="25" t="s">
        <v>18</v>
      </c>
      <c r="D48" s="32">
        <v>2</v>
      </c>
      <c r="E48" s="32"/>
      <c r="F48" s="23"/>
      <c r="G48" s="24">
        <f t="shared" si="2"/>
        <v>0</v>
      </c>
      <c r="H48" s="23"/>
      <c r="I48" s="24">
        <f t="shared" si="3"/>
        <v>0</v>
      </c>
      <c r="J48" s="23"/>
      <c r="K48" s="24">
        <f t="shared" si="4"/>
        <v>0</v>
      </c>
      <c r="L48" s="24">
        <f t="shared" si="5"/>
        <v>0</v>
      </c>
    </row>
    <row r="49" spans="1:12" s="30" customFormat="1" ht="15.95" customHeight="1">
      <c r="A49" s="27">
        <v>16</v>
      </c>
      <c r="B49" s="28" t="s">
        <v>33</v>
      </c>
      <c r="C49" s="25" t="s">
        <v>18</v>
      </c>
      <c r="D49" s="32">
        <v>1</v>
      </c>
      <c r="E49" s="32"/>
      <c r="F49" s="23"/>
      <c r="G49" s="24">
        <f t="shared" si="2"/>
        <v>0</v>
      </c>
      <c r="H49" s="23"/>
      <c r="I49" s="24">
        <f t="shared" si="3"/>
        <v>0</v>
      </c>
      <c r="J49" s="23"/>
      <c r="K49" s="24">
        <f t="shared" si="4"/>
        <v>0</v>
      </c>
      <c r="L49" s="24">
        <f t="shared" si="5"/>
        <v>0</v>
      </c>
    </row>
    <row r="50" spans="1:12" s="30" customFormat="1" ht="15.95" customHeight="1">
      <c r="A50" s="27">
        <v>17</v>
      </c>
      <c r="B50" s="28" t="s">
        <v>48</v>
      </c>
      <c r="C50" s="25" t="s">
        <v>18</v>
      </c>
      <c r="D50" s="32">
        <v>1</v>
      </c>
      <c r="E50" s="32"/>
      <c r="F50" s="23"/>
      <c r="G50" s="24">
        <f t="shared" si="2"/>
        <v>0</v>
      </c>
      <c r="H50" s="23"/>
      <c r="I50" s="24">
        <f t="shared" si="3"/>
        <v>0</v>
      </c>
      <c r="J50" s="23"/>
      <c r="K50" s="24">
        <f t="shared" si="4"/>
        <v>0</v>
      </c>
      <c r="L50" s="24">
        <f t="shared" si="5"/>
        <v>0</v>
      </c>
    </row>
    <row r="51" spans="1:12" s="30" customFormat="1" ht="15.95" customHeight="1">
      <c r="A51" s="27">
        <v>18</v>
      </c>
      <c r="B51" s="28" t="s">
        <v>49</v>
      </c>
      <c r="C51" s="25" t="s">
        <v>18</v>
      </c>
      <c r="D51" s="32">
        <v>1</v>
      </c>
      <c r="E51" s="32"/>
      <c r="F51" s="23"/>
      <c r="G51" s="24">
        <f t="shared" si="2"/>
        <v>0</v>
      </c>
      <c r="H51" s="23"/>
      <c r="I51" s="24">
        <f t="shared" si="3"/>
        <v>0</v>
      </c>
      <c r="J51" s="23"/>
      <c r="K51" s="24">
        <f t="shared" si="4"/>
        <v>0</v>
      </c>
      <c r="L51" s="24">
        <f t="shared" si="5"/>
        <v>0</v>
      </c>
    </row>
    <row r="52" spans="1:12" s="30" customFormat="1" ht="15.95" customHeight="1">
      <c r="A52" s="27">
        <v>19</v>
      </c>
      <c r="B52" s="28" t="s">
        <v>50</v>
      </c>
      <c r="C52" s="25" t="s">
        <v>18</v>
      </c>
      <c r="D52" s="32">
        <v>1</v>
      </c>
      <c r="E52" s="32"/>
      <c r="F52" s="23"/>
      <c r="G52" s="24">
        <f t="shared" si="2"/>
        <v>0</v>
      </c>
      <c r="H52" s="23"/>
      <c r="I52" s="24">
        <f t="shared" si="3"/>
        <v>0</v>
      </c>
      <c r="J52" s="23"/>
      <c r="K52" s="24">
        <f t="shared" si="4"/>
        <v>0</v>
      </c>
      <c r="L52" s="24">
        <f t="shared" si="5"/>
        <v>0</v>
      </c>
    </row>
    <row r="53" spans="1:12" s="30" customFormat="1" ht="15.95" customHeight="1">
      <c r="A53" s="27">
        <v>20</v>
      </c>
      <c r="B53" s="28" t="s">
        <v>36</v>
      </c>
      <c r="C53" s="25" t="s">
        <v>37</v>
      </c>
      <c r="D53" s="32">
        <v>76</v>
      </c>
      <c r="E53" s="32"/>
      <c r="F53" s="23"/>
      <c r="G53" s="24">
        <f t="shared" si="2"/>
        <v>0</v>
      </c>
      <c r="H53" s="23"/>
      <c r="I53" s="24">
        <f t="shared" si="3"/>
        <v>0</v>
      </c>
      <c r="J53" s="23"/>
      <c r="K53" s="24">
        <f t="shared" si="4"/>
        <v>0</v>
      </c>
      <c r="L53" s="24">
        <f t="shared" si="5"/>
        <v>0</v>
      </c>
    </row>
    <row r="54" spans="1:12" s="30" customFormat="1" ht="15.95" customHeight="1">
      <c r="A54" s="27">
        <v>21</v>
      </c>
      <c r="B54" s="28" t="s">
        <v>38</v>
      </c>
      <c r="C54" s="25" t="s">
        <v>37</v>
      </c>
      <c r="D54" s="32">
        <v>43</v>
      </c>
      <c r="E54" s="32"/>
      <c r="F54" s="23"/>
      <c r="G54" s="24">
        <f t="shared" si="2"/>
        <v>0</v>
      </c>
      <c r="H54" s="23"/>
      <c r="I54" s="24">
        <f t="shared" si="3"/>
        <v>0</v>
      </c>
      <c r="J54" s="23"/>
      <c r="K54" s="24">
        <f t="shared" si="4"/>
        <v>0</v>
      </c>
      <c r="L54" s="24">
        <f t="shared" si="5"/>
        <v>0</v>
      </c>
    </row>
    <row r="55" spans="1:12" s="30" customFormat="1" ht="32.1" customHeight="1">
      <c r="A55" s="27">
        <v>22</v>
      </c>
      <c r="B55" s="28" t="s">
        <v>39</v>
      </c>
      <c r="C55" s="25" t="s">
        <v>37</v>
      </c>
      <c r="D55" s="32">
        <f>D54+D53</f>
        <v>119</v>
      </c>
      <c r="E55" s="32"/>
      <c r="F55" s="23"/>
      <c r="G55" s="24">
        <f t="shared" si="2"/>
        <v>0</v>
      </c>
      <c r="H55" s="23"/>
      <c r="I55" s="24">
        <f t="shared" si="3"/>
        <v>0</v>
      </c>
      <c r="J55" s="23"/>
      <c r="K55" s="24">
        <f t="shared" si="4"/>
        <v>0</v>
      </c>
      <c r="L55" s="24">
        <f t="shared" si="5"/>
        <v>0</v>
      </c>
    </row>
    <row r="56" spans="1:12" s="30" customFormat="1" ht="38.25" customHeight="1">
      <c r="A56" s="87" t="s">
        <v>51</v>
      </c>
      <c r="B56" s="98"/>
      <c r="C56" s="38"/>
      <c r="D56" s="39"/>
      <c r="E56" s="39"/>
      <c r="F56" s="35"/>
      <c r="G56" s="40"/>
      <c r="H56" s="35"/>
      <c r="I56" s="40"/>
      <c r="J56" s="35"/>
      <c r="K56" s="40"/>
      <c r="L56" s="40"/>
    </row>
    <row r="57" spans="1:12" s="30" customFormat="1" ht="48" customHeight="1">
      <c r="A57" s="27">
        <v>1</v>
      </c>
      <c r="B57" s="20" t="s">
        <v>52</v>
      </c>
      <c r="C57" s="25" t="s">
        <v>18</v>
      </c>
      <c r="D57" s="32">
        <v>3</v>
      </c>
      <c r="E57" s="32"/>
      <c r="F57" s="23"/>
      <c r="G57" s="24">
        <f t="shared" si="2"/>
        <v>0</v>
      </c>
      <c r="H57" s="23"/>
      <c r="I57" s="24">
        <f t="shared" si="3"/>
        <v>0</v>
      </c>
      <c r="J57" s="23"/>
      <c r="K57" s="24">
        <f t="shared" ref="K57:K65" si="6">J57*D57</f>
        <v>0</v>
      </c>
      <c r="L57" s="24">
        <f t="shared" ref="L57:L65" si="7">I57+G57+K57</f>
        <v>0</v>
      </c>
    </row>
    <row r="58" spans="1:12" s="30" customFormat="1" ht="15.95" customHeight="1">
      <c r="A58" s="27">
        <v>2</v>
      </c>
      <c r="B58" s="28" t="s">
        <v>53</v>
      </c>
      <c r="C58" s="25" t="s">
        <v>29</v>
      </c>
      <c r="D58" s="31">
        <v>1.5</v>
      </c>
      <c r="E58" s="31"/>
      <c r="F58" s="23"/>
      <c r="G58" s="24">
        <f t="shared" si="2"/>
        <v>0</v>
      </c>
      <c r="H58" s="23"/>
      <c r="I58" s="24">
        <f t="shared" si="3"/>
        <v>0</v>
      </c>
      <c r="J58" s="23"/>
      <c r="K58" s="24">
        <f t="shared" si="6"/>
        <v>0</v>
      </c>
      <c r="L58" s="24">
        <f t="shared" si="7"/>
        <v>0</v>
      </c>
    </row>
    <row r="59" spans="1:12" s="30" customFormat="1" ht="15.95" customHeight="1">
      <c r="A59" s="27">
        <v>3</v>
      </c>
      <c r="B59" s="28" t="s">
        <v>54</v>
      </c>
      <c r="C59" s="25" t="s">
        <v>55</v>
      </c>
      <c r="D59" s="32">
        <v>4</v>
      </c>
      <c r="E59" s="32"/>
      <c r="F59" s="23"/>
      <c r="G59" s="24">
        <f t="shared" si="2"/>
        <v>0</v>
      </c>
      <c r="H59" s="23"/>
      <c r="I59" s="24">
        <f t="shared" si="3"/>
        <v>0</v>
      </c>
      <c r="J59" s="23"/>
      <c r="K59" s="24">
        <f t="shared" si="6"/>
        <v>0</v>
      </c>
      <c r="L59" s="24">
        <f t="shared" si="7"/>
        <v>0</v>
      </c>
    </row>
    <row r="60" spans="1:12" s="19" customFormat="1" ht="15.75" customHeight="1">
      <c r="A60" s="99" t="s">
        <v>56</v>
      </c>
      <c r="B60" s="100"/>
      <c r="C60" s="100"/>
      <c r="D60" s="101"/>
      <c r="E60" s="41"/>
      <c r="F60" s="23"/>
      <c r="G60" s="24">
        <f t="shared" si="2"/>
        <v>0</v>
      </c>
      <c r="H60" s="23"/>
      <c r="I60" s="24">
        <f t="shared" si="3"/>
        <v>0</v>
      </c>
      <c r="J60" s="23"/>
      <c r="K60" s="24">
        <f t="shared" si="6"/>
        <v>0</v>
      </c>
      <c r="L60" s="24">
        <f t="shared" si="7"/>
        <v>0</v>
      </c>
    </row>
    <row r="61" spans="1:12" s="19" customFormat="1" ht="15.95" customHeight="1">
      <c r="A61" s="27">
        <v>1</v>
      </c>
      <c r="B61" s="28" t="s">
        <v>57</v>
      </c>
      <c r="C61" s="25" t="s">
        <v>29</v>
      </c>
      <c r="D61" s="32">
        <v>398</v>
      </c>
      <c r="E61" s="32"/>
      <c r="F61" s="23"/>
      <c r="G61" s="24">
        <f t="shared" si="2"/>
        <v>0</v>
      </c>
      <c r="H61" s="23"/>
      <c r="I61" s="24">
        <f t="shared" si="3"/>
        <v>0</v>
      </c>
      <c r="J61" s="23"/>
      <c r="K61" s="24">
        <f t="shared" si="6"/>
        <v>0</v>
      </c>
      <c r="L61" s="24">
        <f t="shared" si="7"/>
        <v>0</v>
      </c>
    </row>
    <row r="62" spans="1:12" s="19" customFormat="1" ht="15.95" customHeight="1">
      <c r="A62" s="27">
        <v>2</v>
      </c>
      <c r="B62" s="28" t="s">
        <v>58</v>
      </c>
      <c r="C62" s="25" t="s">
        <v>18</v>
      </c>
      <c r="D62" s="32">
        <v>1750</v>
      </c>
      <c r="E62" s="32"/>
      <c r="F62" s="23"/>
      <c r="G62" s="24">
        <f t="shared" si="2"/>
        <v>0</v>
      </c>
      <c r="H62" s="23"/>
      <c r="I62" s="24">
        <f t="shared" si="3"/>
        <v>0</v>
      </c>
      <c r="J62" s="23"/>
      <c r="K62" s="24">
        <f t="shared" si="6"/>
        <v>0</v>
      </c>
      <c r="L62" s="24">
        <f t="shared" si="7"/>
        <v>0</v>
      </c>
    </row>
    <row r="63" spans="1:12" s="19" customFormat="1" ht="15.95" customHeight="1">
      <c r="A63" s="27">
        <v>3</v>
      </c>
      <c r="B63" s="42" t="s">
        <v>59</v>
      </c>
      <c r="C63" s="25" t="s">
        <v>18</v>
      </c>
      <c r="D63" s="32">
        <v>2200</v>
      </c>
      <c r="E63" s="32"/>
      <c r="F63" s="23"/>
      <c r="G63" s="24">
        <f t="shared" si="2"/>
        <v>0</v>
      </c>
      <c r="H63" s="23"/>
      <c r="I63" s="24">
        <f t="shared" si="3"/>
        <v>0</v>
      </c>
      <c r="J63" s="23"/>
      <c r="K63" s="24">
        <f t="shared" si="6"/>
        <v>0</v>
      </c>
      <c r="L63" s="24">
        <f t="shared" si="7"/>
        <v>0</v>
      </c>
    </row>
    <row r="64" spans="1:12" s="19" customFormat="1" ht="15.95" customHeight="1">
      <c r="A64" s="27">
        <v>4</v>
      </c>
      <c r="B64" s="28" t="s">
        <v>60</v>
      </c>
      <c r="C64" s="25" t="s">
        <v>29</v>
      </c>
      <c r="D64" s="32">
        <f>D61</f>
        <v>398</v>
      </c>
      <c r="E64" s="32"/>
      <c r="F64" s="23"/>
      <c r="G64" s="24">
        <f t="shared" si="2"/>
        <v>0</v>
      </c>
      <c r="H64" s="23"/>
      <c r="I64" s="24">
        <f t="shared" si="3"/>
        <v>0</v>
      </c>
      <c r="J64" s="23"/>
      <c r="K64" s="24">
        <f t="shared" si="6"/>
        <v>0</v>
      </c>
      <c r="L64" s="24">
        <f t="shared" si="7"/>
        <v>0</v>
      </c>
    </row>
    <row r="65" spans="1:13" s="19" customFormat="1" ht="32.1" customHeight="1">
      <c r="A65" s="27">
        <v>5</v>
      </c>
      <c r="B65" s="43" t="s">
        <v>61</v>
      </c>
      <c r="C65" s="25"/>
      <c r="D65" s="32">
        <v>1</v>
      </c>
      <c r="E65" s="32"/>
      <c r="F65" s="23"/>
      <c r="G65" s="24">
        <f t="shared" si="2"/>
        <v>0</v>
      </c>
      <c r="H65" s="23"/>
      <c r="I65" s="24">
        <f t="shared" si="3"/>
        <v>0</v>
      </c>
      <c r="J65" s="23"/>
      <c r="K65" s="24">
        <f t="shared" si="6"/>
        <v>0</v>
      </c>
      <c r="L65" s="24">
        <f t="shared" si="7"/>
        <v>0</v>
      </c>
    </row>
    <row r="66" spans="1:13" s="19" customFormat="1" ht="18.600000000000001" customHeight="1">
      <c r="A66" s="102" t="s">
        <v>62</v>
      </c>
      <c r="B66" s="103"/>
      <c r="C66" s="18"/>
      <c r="D66" s="18"/>
      <c r="E66" s="18"/>
      <c r="F66" s="35"/>
      <c r="G66" s="40"/>
      <c r="H66" s="35"/>
      <c r="I66" s="40"/>
      <c r="J66" s="35"/>
      <c r="K66" s="40"/>
      <c r="L66" s="40"/>
    </row>
    <row r="67" spans="1:13" s="19" customFormat="1" ht="15" customHeight="1">
      <c r="A67" s="104" t="s">
        <v>63</v>
      </c>
      <c r="B67" s="105"/>
      <c r="C67" s="44"/>
      <c r="D67" s="44"/>
      <c r="E67" s="44"/>
      <c r="F67" s="35"/>
      <c r="G67" s="40"/>
      <c r="H67" s="35"/>
      <c r="I67" s="40"/>
      <c r="J67" s="35"/>
      <c r="K67" s="40"/>
      <c r="L67" s="40"/>
    </row>
    <row r="68" spans="1:13" s="30" customFormat="1" ht="121.5" customHeight="1">
      <c r="A68" s="45">
        <v>1</v>
      </c>
      <c r="B68" s="28" t="s">
        <v>64</v>
      </c>
      <c r="C68" s="25" t="s">
        <v>18</v>
      </c>
      <c r="D68" s="32">
        <v>1</v>
      </c>
      <c r="E68" s="32"/>
      <c r="F68" s="23"/>
      <c r="G68" s="24">
        <f t="shared" si="2"/>
        <v>0</v>
      </c>
      <c r="H68" s="23"/>
      <c r="I68" s="24">
        <f t="shared" si="3"/>
        <v>0</v>
      </c>
      <c r="J68" s="23"/>
      <c r="K68" s="24">
        <f t="shared" ref="K68:K87" si="8">J68*D68</f>
        <v>0</v>
      </c>
      <c r="L68" s="24">
        <f t="shared" ref="L68:L87" si="9">I68+G68+K68</f>
        <v>0</v>
      </c>
    </row>
    <row r="69" spans="1:13" s="30" customFormat="1" ht="16.5" customHeight="1">
      <c r="A69" s="46">
        <v>2</v>
      </c>
      <c r="B69" s="47" t="s">
        <v>65</v>
      </c>
      <c r="C69" s="25" t="s">
        <v>29</v>
      </c>
      <c r="D69" s="48">
        <v>110</v>
      </c>
      <c r="E69" s="48"/>
      <c r="F69" s="23"/>
      <c r="G69" s="24">
        <f t="shared" si="2"/>
        <v>0</v>
      </c>
      <c r="H69" s="23"/>
      <c r="I69" s="24">
        <f t="shared" si="3"/>
        <v>0</v>
      </c>
      <c r="J69" s="23"/>
      <c r="K69" s="24">
        <f t="shared" si="8"/>
        <v>0</v>
      </c>
      <c r="L69" s="24">
        <f t="shared" si="9"/>
        <v>0</v>
      </c>
    </row>
    <row r="70" spans="1:13" s="30" customFormat="1" ht="16.5" customHeight="1">
      <c r="A70" s="46">
        <v>3</v>
      </c>
      <c r="B70" s="47" t="s">
        <v>66</v>
      </c>
      <c r="C70" s="25" t="s">
        <v>29</v>
      </c>
      <c r="D70" s="48">
        <v>64</v>
      </c>
      <c r="E70" s="48"/>
      <c r="F70" s="23"/>
      <c r="G70" s="24">
        <f t="shared" si="2"/>
        <v>0</v>
      </c>
      <c r="H70" s="23"/>
      <c r="I70" s="24">
        <f t="shared" si="3"/>
        <v>0</v>
      </c>
      <c r="J70" s="23"/>
      <c r="K70" s="24">
        <f t="shared" si="8"/>
        <v>0</v>
      </c>
      <c r="L70" s="24">
        <f t="shared" si="9"/>
        <v>0</v>
      </c>
    </row>
    <row r="71" spans="1:13" s="30" customFormat="1" ht="16.5" customHeight="1">
      <c r="A71" s="46">
        <v>4</v>
      </c>
      <c r="B71" s="47" t="s">
        <v>67</v>
      </c>
      <c r="C71" s="25" t="s">
        <v>29</v>
      </c>
      <c r="D71" s="48">
        <v>110</v>
      </c>
      <c r="E71" s="48"/>
      <c r="F71" s="23"/>
      <c r="G71" s="24">
        <f t="shared" si="2"/>
        <v>0</v>
      </c>
      <c r="H71" s="23"/>
      <c r="I71" s="24">
        <f t="shared" si="3"/>
        <v>0</v>
      </c>
      <c r="J71" s="23"/>
      <c r="K71" s="24">
        <f t="shared" si="8"/>
        <v>0</v>
      </c>
      <c r="L71" s="24">
        <f t="shared" si="9"/>
        <v>0</v>
      </c>
    </row>
    <row r="72" spans="1:13" s="30" customFormat="1" ht="16.5" customHeight="1">
      <c r="A72" s="46">
        <v>5</v>
      </c>
      <c r="B72" s="47" t="s">
        <v>68</v>
      </c>
      <c r="C72" s="25" t="s">
        <v>29</v>
      </c>
      <c r="D72" s="48">
        <v>36</v>
      </c>
      <c r="E72" s="48"/>
      <c r="F72" s="23"/>
      <c r="G72" s="24">
        <f t="shared" si="2"/>
        <v>0</v>
      </c>
      <c r="H72" s="23"/>
      <c r="I72" s="24">
        <f t="shared" si="3"/>
        <v>0</v>
      </c>
      <c r="J72" s="23"/>
      <c r="K72" s="24">
        <f t="shared" si="8"/>
        <v>0</v>
      </c>
      <c r="L72" s="24">
        <f t="shared" si="9"/>
        <v>0</v>
      </c>
    </row>
    <row r="73" spans="1:13" s="30" customFormat="1" ht="16.5" customHeight="1">
      <c r="A73" s="46">
        <v>6</v>
      </c>
      <c r="B73" s="47" t="s">
        <v>69</v>
      </c>
      <c r="C73" s="25" t="s">
        <v>29</v>
      </c>
      <c r="D73" s="48">
        <v>12</v>
      </c>
      <c r="E73" s="48"/>
      <c r="F73" s="23"/>
      <c r="G73" s="24">
        <f t="shared" si="2"/>
        <v>0</v>
      </c>
      <c r="H73" s="23"/>
      <c r="I73" s="24">
        <f t="shared" si="3"/>
        <v>0</v>
      </c>
      <c r="J73" s="23"/>
      <c r="K73" s="24">
        <f t="shared" si="8"/>
        <v>0</v>
      </c>
      <c r="L73" s="24">
        <f t="shared" si="9"/>
        <v>0</v>
      </c>
    </row>
    <row r="74" spans="1:13" s="30" customFormat="1" ht="16.5" customHeight="1">
      <c r="A74" s="46">
        <v>7</v>
      </c>
      <c r="B74" s="47" t="s">
        <v>70</v>
      </c>
      <c r="C74" s="25" t="s">
        <v>29</v>
      </c>
      <c r="D74" s="48">
        <v>30</v>
      </c>
      <c r="E74" s="48"/>
      <c r="F74" s="23"/>
      <c r="G74" s="24">
        <f t="shared" ref="G74:G137" si="10">F74*D74</f>
        <v>0</v>
      </c>
      <c r="H74" s="23"/>
      <c r="I74" s="24">
        <f t="shared" ref="I74:I137" si="11">H74*D74</f>
        <v>0</v>
      </c>
      <c r="J74" s="23"/>
      <c r="K74" s="24">
        <f t="shared" si="8"/>
        <v>0</v>
      </c>
      <c r="L74" s="24">
        <f t="shared" si="9"/>
        <v>0</v>
      </c>
    </row>
    <row r="75" spans="1:13" s="30" customFormat="1" ht="16.5" customHeight="1">
      <c r="A75" s="46">
        <v>8</v>
      </c>
      <c r="B75" s="47" t="s">
        <v>71</v>
      </c>
      <c r="C75" s="25" t="s">
        <v>29</v>
      </c>
      <c r="D75" s="48">
        <v>12</v>
      </c>
      <c r="E75" s="48"/>
      <c r="F75" s="23"/>
      <c r="G75" s="24">
        <f t="shared" si="10"/>
        <v>0</v>
      </c>
      <c r="H75" s="23"/>
      <c r="I75" s="24">
        <f t="shared" si="11"/>
        <v>0</v>
      </c>
      <c r="J75" s="23"/>
      <c r="K75" s="24">
        <f t="shared" si="8"/>
        <v>0</v>
      </c>
      <c r="L75" s="24">
        <f t="shared" si="9"/>
        <v>0</v>
      </c>
    </row>
    <row r="76" spans="1:13" s="30" customFormat="1" ht="16.5" customHeight="1">
      <c r="A76" s="46">
        <v>9</v>
      </c>
      <c r="B76" s="47" t="s">
        <v>72</v>
      </c>
      <c r="C76" s="25" t="s">
        <v>18</v>
      </c>
      <c r="D76" s="48">
        <v>12</v>
      </c>
      <c r="E76" s="48"/>
      <c r="F76" s="23"/>
      <c r="G76" s="24">
        <f t="shared" si="10"/>
        <v>0</v>
      </c>
      <c r="H76" s="23"/>
      <c r="I76" s="24">
        <f t="shared" si="11"/>
        <v>0</v>
      </c>
      <c r="J76" s="23"/>
      <c r="K76" s="24">
        <f t="shared" si="8"/>
        <v>0</v>
      </c>
      <c r="L76" s="24">
        <f t="shared" si="9"/>
        <v>0</v>
      </c>
    </row>
    <row r="77" spans="1:13" s="30" customFormat="1" ht="16.5" customHeight="1">
      <c r="A77" s="46">
        <v>10</v>
      </c>
      <c r="B77" s="47" t="s">
        <v>73</v>
      </c>
      <c r="C77" s="25" t="s">
        <v>18</v>
      </c>
      <c r="D77" s="48">
        <v>6</v>
      </c>
      <c r="E77" s="48"/>
      <c r="F77" s="23"/>
      <c r="G77" s="24">
        <f t="shared" si="10"/>
        <v>0</v>
      </c>
      <c r="H77" s="23"/>
      <c r="I77" s="24">
        <f t="shared" si="11"/>
        <v>0</v>
      </c>
      <c r="J77" s="23"/>
      <c r="K77" s="24">
        <f t="shared" si="8"/>
        <v>0</v>
      </c>
      <c r="L77" s="24">
        <f t="shared" si="9"/>
        <v>0</v>
      </c>
    </row>
    <row r="78" spans="1:13" s="30" customFormat="1" ht="16.5" customHeight="1">
      <c r="A78" s="46">
        <v>11</v>
      </c>
      <c r="B78" s="47" t="s">
        <v>74</v>
      </c>
      <c r="C78" s="25" t="s">
        <v>18</v>
      </c>
      <c r="D78" s="48">
        <v>1</v>
      </c>
      <c r="E78" s="48"/>
      <c r="F78" s="23"/>
      <c r="G78" s="24">
        <f t="shared" si="10"/>
        <v>0</v>
      </c>
      <c r="H78" s="23"/>
      <c r="I78" s="24">
        <f t="shared" si="11"/>
        <v>0</v>
      </c>
      <c r="J78" s="23"/>
      <c r="K78" s="24">
        <f t="shared" si="8"/>
        <v>0</v>
      </c>
      <c r="L78" s="24">
        <f t="shared" si="9"/>
        <v>0</v>
      </c>
    </row>
    <row r="79" spans="1:13" s="30" customFormat="1" ht="16.5" customHeight="1">
      <c r="A79" s="46">
        <v>12</v>
      </c>
      <c r="B79" s="47" t="s">
        <v>75</v>
      </c>
      <c r="C79" s="25" t="s">
        <v>76</v>
      </c>
      <c r="D79" s="49">
        <v>7.12</v>
      </c>
      <c r="E79" s="49"/>
      <c r="F79" s="23"/>
      <c r="G79" s="24">
        <f t="shared" si="10"/>
        <v>0</v>
      </c>
      <c r="H79" s="23"/>
      <c r="I79" s="24">
        <f t="shared" si="11"/>
        <v>0</v>
      </c>
      <c r="J79" s="23"/>
      <c r="K79" s="24">
        <f t="shared" si="8"/>
        <v>0</v>
      </c>
      <c r="L79" s="24">
        <f t="shared" si="9"/>
        <v>0</v>
      </c>
      <c r="M79" s="50"/>
    </row>
    <row r="80" spans="1:13" s="30" customFormat="1" ht="15.95" customHeight="1">
      <c r="A80" s="46">
        <v>13</v>
      </c>
      <c r="B80" s="20" t="s">
        <v>77</v>
      </c>
      <c r="C80" s="25" t="s">
        <v>29</v>
      </c>
      <c r="D80" s="32">
        <v>249</v>
      </c>
      <c r="E80" s="32"/>
      <c r="F80" s="23"/>
      <c r="G80" s="24">
        <f t="shared" si="10"/>
        <v>0</v>
      </c>
      <c r="H80" s="23"/>
      <c r="I80" s="24">
        <f t="shared" si="11"/>
        <v>0</v>
      </c>
      <c r="J80" s="23"/>
      <c r="K80" s="24">
        <f t="shared" si="8"/>
        <v>0</v>
      </c>
      <c r="L80" s="24">
        <f t="shared" si="9"/>
        <v>0</v>
      </c>
    </row>
    <row r="81" spans="1:12" s="30" customFormat="1" ht="31.5">
      <c r="A81" s="46">
        <v>14</v>
      </c>
      <c r="B81" s="20" t="s">
        <v>78</v>
      </c>
      <c r="C81" s="25" t="s">
        <v>29</v>
      </c>
      <c r="D81" s="51">
        <f t="shared" ref="D81:D87" si="12">D69</f>
        <v>110</v>
      </c>
      <c r="E81" s="51"/>
      <c r="F81" s="23"/>
      <c r="G81" s="24">
        <f t="shared" si="10"/>
        <v>0</v>
      </c>
      <c r="H81" s="23"/>
      <c r="I81" s="24">
        <f t="shared" si="11"/>
        <v>0</v>
      </c>
      <c r="J81" s="23"/>
      <c r="K81" s="24">
        <f t="shared" si="8"/>
        <v>0</v>
      </c>
      <c r="L81" s="24">
        <f t="shared" si="9"/>
        <v>0</v>
      </c>
    </row>
    <row r="82" spans="1:12" s="30" customFormat="1" ht="31.5">
      <c r="A82" s="46">
        <v>15</v>
      </c>
      <c r="B82" s="20" t="s">
        <v>79</v>
      </c>
      <c r="C82" s="25" t="s">
        <v>29</v>
      </c>
      <c r="D82" s="51">
        <f t="shared" si="12"/>
        <v>64</v>
      </c>
      <c r="E82" s="51"/>
      <c r="F82" s="23"/>
      <c r="G82" s="24">
        <f t="shared" si="10"/>
        <v>0</v>
      </c>
      <c r="H82" s="23"/>
      <c r="I82" s="24">
        <f t="shared" si="11"/>
        <v>0</v>
      </c>
      <c r="J82" s="23"/>
      <c r="K82" s="24">
        <f t="shared" si="8"/>
        <v>0</v>
      </c>
      <c r="L82" s="24">
        <f t="shared" si="9"/>
        <v>0</v>
      </c>
    </row>
    <row r="83" spans="1:12" s="30" customFormat="1" ht="31.5">
      <c r="A83" s="46">
        <v>16</v>
      </c>
      <c r="B83" s="20" t="s">
        <v>80</v>
      </c>
      <c r="C83" s="25" t="s">
        <v>29</v>
      </c>
      <c r="D83" s="51">
        <f t="shared" si="12"/>
        <v>110</v>
      </c>
      <c r="E83" s="51"/>
      <c r="F83" s="23"/>
      <c r="G83" s="24">
        <f t="shared" si="10"/>
        <v>0</v>
      </c>
      <c r="H83" s="23"/>
      <c r="I83" s="24">
        <f t="shared" si="11"/>
        <v>0</v>
      </c>
      <c r="J83" s="23"/>
      <c r="K83" s="24">
        <f t="shared" si="8"/>
        <v>0</v>
      </c>
      <c r="L83" s="24">
        <f t="shared" si="9"/>
        <v>0</v>
      </c>
    </row>
    <row r="84" spans="1:12" s="30" customFormat="1" ht="31.5">
      <c r="A84" s="46">
        <v>17</v>
      </c>
      <c r="B84" s="20" t="s">
        <v>81</v>
      </c>
      <c r="C84" s="25" t="s">
        <v>29</v>
      </c>
      <c r="D84" s="51">
        <f t="shared" si="12"/>
        <v>36</v>
      </c>
      <c r="E84" s="51"/>
      <c r="F84" s="23"/>
      <c r="G84" s="24">
        <f t="shared" si="10"/>
        <v>0</v>
      </c>
      <c r="H84" s="23"/>
      <c r="I84" s="24">
        <f t="shared" si="11"/>
        <v>0</v>
      </c>
      <c r="J84" s="23"/>
      <c r="K84" s="24">
        <f t="shared" si="8"/>
        <v>0</v>
      </c>
      <c r="L84" s="24">
        <f t="shared" si="9"/>
        <v>0</v>
      </c>
    </row>
    <row r="85" spans="1:12" s="30" customFormat="1" ht="31.5">
      <c r="A85" s="46">
        <v>18</v>
      </c>
      <c r="B85" s="20" t="s">
        <v>82</v>
      </c>
      <c r="C85" s="25" t="s">
        <v>29</v>
      </c>
      <c r="D85" s="51">
        <f t="shared" si="12"/>
        <v>12</v>
      </c>
      <c r="E85" s="51"/>
      <c r="F85" s="23"/>
      <c r="G85" s="24">
        <f t="shared" si="10"/>
        <v>0</v>
      </c>
      <c r="H85" s="23"/>
      <c r="I85" s="24">
        <f t="shared" si="11"/>
        <v>0</v>
      </c>
      <c r="J85" s="23"/>
      <c r="K85" s="24">
        <f t="shared" si="8"/>
        <v>0</v>
      </c>
      <c r="L85" s="24">
        <f t="shared" si="9"/>
        <v>0</v>
      </c>
    </row>
    <row r="86" spans="1:12" s="30" customFormat="1" ht="31.5">
      <c r="A86" s="46">
        <v>19</v>
      </c>
      <c r="B86" s="20" t="s">
        <v>83</v>
      </c>
      <c r="C86" s="25" t="s">
        <v>29</v>
      </c>
      <c r="D86" s="51">
        <f t="shared" si="12"/>
        <v>30</v>
      </c>
      <c r="E86" s="51"/>
      <c r="F86" s="23"/>
      <c r="G86" s="24">
        <f t="shared" si="10"/>
        <v>0</v>
      </c>
      <c r="H86" s="23"/>
      <c r="I86" s="24">
        <f t="shared" si="11"/>
        <v>0</v>
      </c>
      <c r="J86" s="23"/>
      <c r="K86" s="24">
        <f t="shared" si="8"/>
        <v>0</v>
      </c>
      <c r="L86" s="24">
        <f t="shared" si="9"/>
        <v>0</v>
      </c>
    </row>
    <row r="87" spans="1:12" s="30" customFormat="1" ht="31.5">
      <c r="A87" s="46">
        <v>20</v>
      </c>
      <c r="B87" s="20" t="s">
        <v>84</v>
      </c>
      <c r="C87" s="25" t="s">
        <v>29</v>
      </c>
      <c r="D87" s="51">
        <f t="shared" si="12"/>
        <v>12</v>
      </c>
      <c r="E87" s="51"/>
      <c r="F87" s="23"/>
      <c r="G87" s="24">
        <f t="shared" si="10"/>
        <v>0</v>
      </c>
      <c r="H87" s="23"/>
      <c r="I87" s="24">
        <f t="shared" si="11"/>
        <v>0</v>
      </c>
      <c r="J87" s="23"/>
      <c r="K87" s="24">
        <f t="shared" si="8"/>
        <v>0</v>
      </c>
      <c r="L87" s="24">
        <f t="shared" si="9"/>
        <v>0</v>
      </c>
    </row>
    <row r="88" spans="1:12" s="19" customFormat="1" ht="15" customHeight="1">
      <c r="A88" s="87" t="s">
        <v>85</v>
      </c>
      <c r="B88" s="88"/>
      <c r="C88" s="44"/>
      <c r="D88" s="44"/>
      <c r="E88" s="44"/>
      <c r="F88" s="35"/>
      <c r="G88" s="40"/>
      <c r="H88" s="35"/>
      <c r="I88" s="40"/>
      <c r="J88" s="35"/>
      <c r="K88" s="40"/>
      <c r="L88" s="40"/>
    </row>
    <row r="89" spans="1:12" s="54" customFormat="1" ht="141.75">
      <c r="A89" s="45">
        <v>1</v>
      </c>
      <c r="B89" s="28" t="s">
        <v>86</v>
      </c>
      <c r="C89" s="52" t="s">
        <v>18</v>
      </c>
      <c r="D89" s="53">
        <v>1</v>
      </c>
      <c r="E89" s="53"/>
      <c r="F89" s="23"/>
      <c r="G89" s="24">
        <f t="shared" si="10"/>
        <v>0</v>
      </c>
      <c r="H89" s="23"/>
      <c r="I89" s="24">
        <f t="shared" si="11"/>
        <v>0</v>
      </c>
      <c r="J89" s="23"/>
      <c r="K89" s="24">
        <f t="shared" ref="K89:K98" si="13">J89*D89</f>
        <v>0</v>
      </c>
      <c r="L89" s="24">
        <f t="shared" ref="L89:L98" si="14">I89+G89+K89</f>
        <v>0</v>
      </c>
    </row>
    <row r="90" spans="1:12" s="54" customFormat="1" ht="141.75">
      <c r="A90" s="45">
        <v>2</v>
      </c>
      <c r="B90" s="28" t="s">
        <v>87</v>
      </c>
      <c r="C90" s="52" t="s">
        <v>18</v>
      </c>
      <c r="D90" s="53">
        <v>1</v>
      </c>
      <c r="E90" s="53"/>
      <c r="F90" s="23"/>
      <c r="G90" s="24">
        <f t="shared" si="10"/>
        <v>0</v>
      </c>
      <c r="H90" s="23"/>
      <c r="I90" s="24">
        <f t="shared" si="11"/>
        <v>0</v>
      </c>
      <c r="J90" s="23"/>
      <c r="K90" s="24">
        <f t="shared" si="13"/>
        <v>0</v>
      </c>
      <c r="L90" s="24">
        <f t="shared" si="14"/>
        <v>0</v>
      </c>
    </row>
    <row r="91" spans="1:12" s="54" customFormat="1" ht="141.75">
      <c r="A91" s="45">
        <v>3</v>
      </c>
      <c r="B91" s="28" t="s">
        <v>88</v>
      </c>
      <c r="C91" s="52" t="s">
        <v>18</v>
      </c>
      <c r="D91" s="53">
        <v>4</v>
      </c>
      <c r="E91" s="53"/>
      <c r="F91" s="23"/>
      <c r="G91" s="24">
        <f t="shared" si="10"/>
        <v>0</v>
      </c>
      <c r="H91" s="23"/>
      <c r="I91" s="24">
        <f t="shared" si="11"/>
        <v>0</v>
      </c>
      <c r="J91" s="23"/>
      <c r="K91" s="24">
        <f t="shared" si="13"/>
        <v>0</v>
      </c>
      <c r="L91" s="24">
        <f t="shared" si="14"/>
        <v>0</v>
      </c>
    </row>
    <row r="92" spans="1:12" s="54" customFormat="1" ht="110.25">
      <c r="A92" s="45">
        <v>4</v>
      </c>
      <c r="B92" s="28" t="s">
        <v>89</v>
      </c>
      <c r="C92" s="52" t="s">
        <v>18</v>
      </c>
      <c r="D92" s="53">
        <v>2</v>
      </c>
      <c r="E92" s="53"/>
      <c r="F92" s="23"/>
      <c r="G92" s="24">
        <f t="shared" si="10"/>
        <v>0</v>
      </c>
      <c r="H92" s="23"/>
      <c r="I92" s="24">
        <f t="shared" si="11"/>
        <v>0</v>
      </c>
      <c r="J92" s="23"/>
      <c r="K92" s="24">
        <f t="shared" si="13"/>
        <v>0</v>
      </c>
      <c r="L92" s="24">
        <f t="shared" si="14"/>
        <v>0</v>
      </c>
    </row>
    <row r="93" spans="1:12" s="54" customFormat="1" ht="110.25">
      <c r="A93" s="45">
        <v>5</v>
      </c>
      <c r="B93" s="28" t="s">
        <v>90</v>
      </c>
      <c r="C93" s="52" t="s">
        <v>18</v>
      </c>
      <c r="D93" s="53">
        <v>1</v>
      </c>
      <c r="E93" s="53"/>
      <c r="F93" s="23"/>
      <c r="G93" s="24">
        <f t="shared" si="10"/>
        <v>0</v>
      </c>
      <c r="H93" s="23"/>
      <c r="I93" s="24">
        <f t="shared" si="11"/>
        <v>0</v>
      </c>
      <c r="J93" s="23"/>
      <c r="K93" s="24">
        <f t="shared" si="13"/>
        <v>0</v>
      </c>
      <c r="L93" s="24">
        <f t="shared" si="14"/>
        <v>0</v>
      </c>
    </row>
    <row r="94" spans="1:12" s="30" customFormat="1" ht="15.95" customHeight="1">
      <c r="A94" s="45">
        <v>6</v>
      </c>
      <c r="B94" s="28" t="s">
        <v>91</v>
      </c>
      <c r="C94" s="25" t="s">
        <v>18</v>
      </c>
      <c r="D94" s="32">
        <v>7</v>
      </c>
      <c r="E94" s="32"/>
      <c r="F94" s="23"/>
      <c r="G94" s="24">
        <f t="shared" si="10"/>
        <v>0</v>
      </c>
      <c r="H94" s="23"/>
      <c r="I94" s="24">
        <f t="shared" si="11"/>
        <v>0</v>
      </c>
      <c r="J94" s="23"/>
      <c r="K94" s="24">
        <f t="shared" si="13"/>
        <v>0</v>
      </c>
      <c r="L94" s="24">
        <f t="shared" si="14"/>
        <v>0</v>
      </c>
    </row>
    <row r="95" spans="1:12" s="30" customFormat="1" ht="32.1" customHeight="1">
      <c r="A95" s="45">
        <v>7</v>
      </c>
      <c r="B95" s="28" t="s">
        <v>92</v>
      </c>
      <c r="C95" s="25" t="s">
        <v>18</v>
      </c>
      <c r="D95" s="29">
        <v>6</v>
      </c>
      <c r="E95" s="29"/>
      <c r="F95" s="23"/>
      <c r="G95" s="24">
        <f t="shared" si="10"/>
        <v>0</v>
      </c>
      <c r="H95" s="23"/>
      <c r="I95" s="24">
        <f t="shared" si="11"/>
        <v>0</v>
      </c>
      <c r="J95" s="23"/>
      <c r="K95" s="24">
        <f t="shared" si="13"/>
        <v>0</v>
      </c>
      <c r="L95" s="24">
        <f t="shared" si="14"/>
        <v>0</v>
      </c>
    </row>
    <row r="96" spans="1:12" s="30" customFormat="1" ht="32.1" customHeight="1">
      <c r="A96" s="45">
        <v>8</v>
      </c>
      <c r="B96" s="28" t="s">
        <v>93</v>
      </c>
      <c r="C96" s="25" t="s">
        <v>18</v>
      </c>
      <c r="D96" s="32">
        <v>1</v>
      </c>
      <c r="E96" s="32"/>
      <c r="F96" s="23"/>
      <c r="G96" s="24">
        <f t="shared" si="10"/>
        <v>0</v>
      </c>
      <c r="H96" s="23"/>
      <c r="I96" s="24">
        <f t="shared" si="11"/>
        <v>0</v>
      </c>
      <c r="J96" s="23"/>
      <c r="K96" s="24">
        <f t="shared" si="13"/>
        <v>0</v>
      </c>
      <c r="L96" s="24">
        <f t="shared" si="14"/>
        <v>0</v>
      </c>
    </row>
    <row r="97" spans="1:12" s="30" customFormat="1" ht="15.95" customHeight="1">
      <c r="A97" s="45">
        <v>9</v>
      </c>
      <c r="B97" s="28" t="s">
        <v>94</v>
      </c>
      <c r="C97" s="25" t="s">
        <v>37</v>
      </c>
      <c r="D97" s="32">
        <v>7</v>
      </c>
      <c r="E97" s="32"/>
      <c r="F97" s="23"/>
      <c r="G97" s="24">
        <f t="shared" si="10"/>
        <v>0</v>
      </c>
      <c r="H97" s="23"/>
      <c r="I97" s="24">
        <f t="shared" si="11"/>
        <v>0</v>
      </c>
      <c r="J97" s="23"/>
      <c r="K97" s="24">
        <f t="shared" si="13"/>
        <v>0</v>
      </c>
      <c r="L97" s="24">
        <f t="shared" si="14"/>
        <v>0</v>
      </c>
    </row>
    <row r="98" spans="1:12" s="30" customFormat="1" ht="32.1" customHeight="1">
      <c r="A98" s="45">
        <v>10</v>
      </c>
      <c r="B98" s="28" t="s">
        <v>39</v>
      </c>
      <c r="C98" s="25" t="s">
        <v>37</v>
      </c>
      <c r="D98" s="32">
        <f>D97</f>
        <v>7</v>
      </c>
      <c r="E98" s="32"/>
      <c r="F98" s="23"/>
      <c r="G98" s="24">
        <f t="shared" si="10"/>
        <v>0</v>
      </c>
      <c r="H98" s="23"/>
      <c r="I98" s="24">
        <f t="shared" si="11"/>
        <v>0</v>
      </c>
      <c r="J98" s="23"/>
      <c r="K98" s="24">
        <f t="shared" si="13"/>
        <v>0</v>
      </c>
      <c r="L98" s="24">
        <f t="shared" si="14"/>
        <v>0</v>
      </c>
    </row>
    <row r="99" spans="1:12" s="19" customFormat="1" ht="15" customHeight="1">
      <c r="A99" s="87" t="s">
        <v>95</v>
      </c>
      <c r="B99" s="88"/>
      <c r="C99" s="44"/>
      <c r="D99" s="44"/>
      <c r="E99" s="44"/>
      <c r="F99" s="35"/>
      <c r="G99" s="40"/>
      <c r="H99" s="35"/>
      <c r="I99" s="40"/>
      <c r="J99" s="35"/>
      <c r="K99" s="40"/>
      <c r="L99" s="40"/>
    </row>
    <row r="100" spans="1:12" s="54" customFormat="1" ht="141.75">
      <c r="A100" s="45">
        <v>1</v>
      </c>
      <c r="B100" s="28" t="s">
        <v>86</v>
      </c>
      <c r="C100" s="52" t="s">
        <v>18</v>
      </c>
      <c r="D100" s="53">
        <v>1</v>
      </c>
      <c r="E100" s="53"/>
      <c r="F100" s="23"/>
      <c r="G100" s="24">
        <f t="shared" si="10"/>
        <v>0</v>
      </c>
      <c r="H100" s="23"/>
      <c r="I100" s="24">
        <f t="shared" si="11"/>
        <v>0</v>
      </c>
      <c r="J100" s="23"/>
      <c r="K100" s="24">
        <f t="shared" ref="K100:K113" si="15">J100*D100</f>
        <v>0</v>
      </c>
      <c r="L100" s="24">
        <f t="shared" ref="L100:L113" si="16">I100+G100+K100</f>
        <v>0</v>
      </c>
    </row>
    <row r="101" spans="1:12" s="54" customFormat="1" ht="141.75">
      <c r="A101" s="45">
        <v>2</v>
      </c>
      <c r="B101" s="28" t="s">
        <v>96</v>
      </c>
      <c r="C101" s="52" t="s">
        <v>18</v>
      </c>
      <c r="D101" s="53">
        <v>1</v>
      </c>
      <c r="E101" s="53"/>
      <c r="F101" s="23"/>
      <c r="G101" s="24">
        <f t="shared" si="10"/>
        <v>0</v>
      </c>
      <c r="H101" s="23"/>
      <c r="I101" s="24">
        <f t="shared" si="11"/>
        <v>0</v>
      </c>
      <c r="J101" s="23"/>
      <c r="K101" s="24">
        <f t="shared" si="15"/>
        <v>0</v>
      </c>
      <c r="L101" s="24">
        <f t="shared" si="16"/>
        <v>0</v>
      </c>
    </row>
    <row r="102" spans="1:12" s="54" customFormat="1" ht="141.75">
      <c r="A102" s="45">
        <v>3</v>
      </c>
      <c r="B102" s="28" t="s">
        <v>97</v>
      </c>
      <c r="C102" s="52" t="s">
        <v>18</v>
      </c>
      <c r="D102" s="53">
        <v>1</v>
      </c>
      <c r="E102" s="53"/>
      <c r="F102" s="23"/>
      <c r="G102" s="24">
        <f t="shared" si="10"/>
        <v>0</v>
      </c>
      <c r="H102" s="23"/>
      <c r="I102" s="24">
        <f t="shared" si="11"/>
        <v>0</v>
      </c>
      <c r="J102" s="23"/>
      <c r="K102" s="24">
        <f t="shared" si="15"/>
        <v>0</v>
      </c>
      <c r="L102" s="24">
        <f t="shared" si="16"/>
        <v>0</v>
      </c>
    </row>
    <row r="103" spans="1:12" s="54" customFormat="1" ht="141.75">
      <c r="A103" s="45">
        <v>4</v>
      </c>
      <c r="B103" s="28" t="s">
        <v>98</v>
      </c>
      <c r="C103" s="52" t="s">
        <v>18</v>
      </c>
      <c r="D103" s="53">
        <v>3</v>
      </c>
      <c r="E103" s="53"/>
      <c r="F103" s="23"/>
      <c r="G103" s="24">
        <f t="shared" si="10"/>
        <v>0</v>
      </c>
      <c r="H103" s="23"/>
      <c r="I103" s="24">
        <f t="shared" si="11"/>
        <v>0</v>
      </c>
      <c r="J103" s="23"/>
      <c r="K103" s="24">
        <f t="shared" si="15"/>
        <v>0</v>
      </c>
      <c r="L103" s="24">
        <f t="shared" si="16"/>
        <v>0</v>
      </c>
    </row>
    <row r="104" spans="1:12" s="54" customFormat="1" ht="141.75">
      <c r="A104" s="45">
        <v>5</v>
      </c>
      <c r="B104" s="28" t="s">
        <v>99</v>
      </c>
      <c r="C104" s="52" t="s">
        <v>18</v>
      </c>
      <c r="D104" s="53">
        <v>1</v>
      </c>
      <c r="E104" s="53"/>
      <c r="F104" s="23"/>
      <c r="G104" s="24">
        <f t="shared" si="10"/>
        <v>0</v>
      </c>
      <c r="H104" s="23"/>
      <c r="I104" s="24">
        <f t="shared" si="11"/>
        <v>0</v>
      </c>
      <c r="J104" s="23"/>
      <c r="K104" s="24">
        <f t="shared" si="15"/>
        <v>0</v>
      </c>
      <c r="L104" s="24">
        <f t="shared" si="16"/>
        <v>0</v>
      </c>
    </row>
    <row r="105" spans="1:12" s="54" customFormat="1" ht="141.75">
      <c r="A105" s="45">
        <v>6</v>
      </c>
      <c r="B105" s="28" t="s">
        <v>100</v>
      </c>
      <c r="C105" s="52" t="s">
        <v>18</v>
      </c>
      <c r="D105" s="53">
        <v>1</v>
      </c>
      <c r="E105" s="53"/>
      <c r="F105" s="23"/>
      <c r="G105" s="24">
        <f t="shared" si="10"/>
        <v>0</v>
      </c>
      <c r="H105" s="23"/>
      <c r="I105" s="24">
        <f t="shared" si="11"/>
        <v>0</v>
      </c>
      <c r="J105" s="23"/>
      <c r="K105" s="24">
        <f t="shared" si="15"/>
        <v>0</v>
      </c>
      <c r="L105" s="24">
        <f t="shared" si="16"/>
        <v>0</v>
      </c>
    </row>
    <row r="106" spans="1:12" s="54" customFormat="1" ht="141.75">
      <c r="A106" s="45">
        <v>7</v>
      </c>
      <c r="B106" s="28" t="s">
        <v>101</v>
      </c>
      <c r="C106" s="52" t="s">
        <v>18</v>
      </c>
      <c r="D106" s="53">
        <v>1</v>
      </c>
      <c r="E106" s="53"/>
      <c r="F106" s="23"/>
      <c r="G106" s="24">
        <f t="shared" si="10"/>
        <v>0</v>
      </c>
      <c r="H106" s="23"/>
      <c r="I106" s="24">
        <f t="shared" si="11"/>
        <v>0</v>
      </c>
      <c r="J106" s="23"/>
      <c r="K106" s="24">
        <f t="shared" si="15"/>
        <v>0</v>
      </c>
      <c r="L106" s="24">
        <f t="shared" si="16"/>
        <v>0</v>
      </c>
    </row>
    <row r="107" spans="1:12" s="54" customFormat="1" ht="110.25">
      <c r="A107" s="45">
        <v>8</v>
      </c>
      <c r="B107" s="28" t="s">
        <v>89</v>
      </c>
      <c r="C107" s="52" t="s">
        <v>18</v>
      </c>
      <c r="D107" s="53">
        <v>1</v>
      </c>
      <c r="E107" s="53"/>
      <c r="F107" s="23"/>
      <c r="G107" s="24">
        <f t="shared" si="10"/>
        <v>0</v>
      </c>
      <c r="H107" s="23"/>
      <c r="I107" s="24">
        <f t="shared" si="11"/>
        <v>0</v>
      </c>
      <c r="J107" s="23"/>
      <c r="K107" s="24">
        <f t="shared" si="15"/>
        <v>0</v>
      </c>
      <c r="L107" s="24">
        <f t="shared" si="16"/>
        <v>0</v>
      </c>
    </row>
    <row r="108" spans="1:12" s="54" customFormat="1" ht="110.25">
      <c r="A108" s="45">
        <v>9</v>
      </c>
      <c r="B108" s="28" t="s">
        <v>102</v>
      </c>
      <c r="C108" s="52" t="s">
        <v>18</v>
      </c>
      <c r="D108" s="53">
        <v>1</v>
      </c>
      <c r="E108" s="53"/>
      <c r="F108" s="23"/>
      <c r="G108" s="24">
        <f t="shared" si="10"/>
        <v>0</v>
      </c>
      <c r="H108" s="23"/>
      <c r="I108" s="24">
        <f t="shared" si="11"/>
        <v>0</v>
      </c>
      <c r="J108" s="23"/>
      <c r="K108" s="24">
        <f t="shared" si="15"/>
        <v>0</v>
      </c>
      <c r="L108" s="24">
        <f t="shared" si="16"/>
        <v>0</v>
      </c>
    </row>
    <row r="109" spans="1:12" s="30" customFormat="1" ht="15.75">
      <c r="A109" s="45">
        <v>10</v>
      </c>
      <c r="B109" s="28" t="s">
        <v>91</v>
      </c>
      <c r="C109" s="25" t="s">
        <v>18</v>
      </c>
      <c r="D109" s="32">
        <v>9</v>
      </c>
      <c r="E109" s="32"/>
      <c r="F109" s="23"/>
      <c r="G109" s="24">
        <f t="shared" si="10"/>
        <v>0</v>
      </c>
      <c r="H109" s="23"/>
      <c r="I109" s="24">
        <f t="shared" si="11"/>
        <v>0</v>
      </c>
      <c r="J109" s="23"/>
      <c r="K109" s="24">
        <f t="shared" si="15"/>
        <v>0</v>
      </c>
      <c r="L109" s="24">
        <f t="shared" si="16"/>
        <v>0</v>
      </c>
    </row>
    <row r="110" spans="1:12" s="30" customFormat="1" ht="32.1" customHeight="1">
      <c r="A110" s="45">
        <v>11</v>
      </c>
      <c r="B110" s="28" t="s">
        <v>92</v>
      </c>
      <c r="C110" s="25" t="s">
        <v>18</v>
      </c>
      <c r="D110" s="29">
        <v>8</v>
      </c>
      <c r="E110" s="29"/>
      <c r="F110" s="23"/>
      <c r="G110" s="24">
        <f t="shared" si="10"/>
        <v>0</v>
      </c>
      <c r="H110" s="23"/>
      <c r="I110" s="24">
        <f t="shared" si="11"/>
        <v>0</v>
      </c>
      <c r="J110" s="23"/>
      <c r="K110" s="24">
        <f t="shared" si="15"/>
        <v>0</v>
      </c>
      <c r="L110" s="24">
        <f t="shared" si="16"/>
        <v>0</v>
      </c>
    </row>
    <row r="111" spans="1:12" s="30" customFormat="1" ht="32.1" customHeight="1">
      <c r="A111" s="45">
        <v>12</v>
      </c>
      <c r="B111" s="28" t="s">
        <v>93</v>
      </c>
      <c r="C111" s="25" t="s">
        <v>18</v>
      </c>
      <c r="D111" s="32">
        <v>1</v>
      </c>
      <c r="E111" s="32"/>
      <c r="F111" s="23"/>
      <c r="G111" s="24">
        <f t="shared" si="10"/>
        <v>0</v>
      </c>
      <c r="H111" s="23"/>
      <c r="I111" s="24">
        <f t="shared" si="11"/>
        <v>0</v>
      </c>
      <c r="J111" s="23"/>
      <c r="K111" s="24">
        <f t="shared" si="15"/>
        <v>0</v>
      </c>
      <c r="L111" s="24">
        <f t="shared" si="16"/>
        <v>0</v>
      </c>
    </row>
    <row r="112" spans="1:12" s="30" customFormat="1" ht="15.95" customHeight="1">
      <c r="A112" s="45">
        <v>13</v>
      </c>
      <c r="B112" s="28" t="s">
        <v>94</v>
      </c>
      <c r="C112" s="25" t="s">
        <v>37</v>
      </c>
      <c r="D112" s="32">
        <v>9</v>
      </c>
      <c r="E112" s="32"/>
      <c r="F112" s="23"/>
      <c r="G112" s="24">
        <f t="shared" si="10"/>
        <v>0</v>
      </c>
      <c r="H112" s="23"/>
      <c r="I112" s="24">
        <f t="shared" si="11"/>
        <v>0</v>
      </c>
      <c r="J112" s="23"/>
      <c r="K112" s="24">
        <f t="shared" si="15"/>
        <v>0</v>
      </c>
      <c r="L112" s="24">
        <f t="shared" si="16"/>
        <v>0</v>
      </c>
    </row>
    <row r="113" spans="1:12" s="30" customFormat="1" ht="32.1" customHeight="1">
      <c r="A113" s="45">
        <v>14</v>
      </c>
      <c r="B113" s="28" t="s">
        <v>39</v>
      </c>
      <c r="C113" s="25" t="s">
        <v>37</v>
      </c>
      <c r="D113" s="32">
        <f>D112</f>
        <v>9</v>
      </c>
      <c r="E113" s="32"/>
      <c r="F113" s="23"/>
      <c r="G113" s="24">
        <f t="shared" si="10"/>
        <v>0</v>
      </c>
      <c r="H113" s="23"/>
      <c r="I113" s="24">
        <f t="shared" si="11"/>
        <v>0</v>
      </c>
      <c r="J113" s="23"/>
      <c r="K113" s="24">
        <f t="shared" si="15"/>
        <v>0</v>
      </c>
      <c r="L113" s="24">
        <f t="shared" si="16"/>
        <v>0</v>
      </c>
    </row>
    <row r="114" spans="1:12" s="19" customFormat="1" ht="15" customHeight="1">
      <c r="A114" s="87" t="s">
        <v>103</v>
      </c>
      <c r="B114" s="88"/>
      <c r="C114" s="44"/>
      <c r="D114" s="44"/>
      <c r="E114" s="44"/>
      <c r="F114" s="35"/>
      <c r="G114" s="40"/>
      <c r="H114" s="35"/>
      <c r="I114" s="40"/>
      <c r="J114" s="35"/>
      <c r="K114" s="40"/>
      <c r="L114" s="40"/>
    </row>
    <row r="115" spans="1:12" s="30" customFormat="1" ht="96" customHeight="1">
      <c r="A115" s="45">
        <v>1</v>
      </c>
      <c r="B115" s="28" t="s">
        <v>104</v>
      </c>
      <c r="C115" s="25" t="s">
        <v>18</v>
      </c>
      <c r="D115" s="32">
        <v>1</v>
      </c>
      <c r="E115" s="32"/>
      <c r="F115" s="23"/>
      <c r="G115" s="24">
        <f t="shared" si="10"/>
        <v>0</v>
      </c>
      <c r="H115" s="23"/>
      <c r="I115" s="24">
        <f t="shared" si="11"/>
        <v>0</v>
      </c>
      <c r="J115" s="23"/>
      <c r="K115" s="24">
        <f t="shared" ref="K115:K124" si="17">J115*D115</f>
        <v>0</v>
      </c>
      <c r="L115" s="24">
        <f t="shared" ref="L115:L124" si="18">I115+G115+K115</f>
        <v>0</v>
      </c>
    </row>
    <row r="116" spans="1:12" s="54" customFormat="1" ht="141.75">
      <c r="A116" s="45">
        <v>2</v>
      </c>
      <c r="B116" s="28" t="s">
        <v>105</v>
      </c>
      <c r="C116" s="52" t="s">
        <v>18</v>
      </c>
      <c r="D116" s="53">
        <v>1</v>
      </c>
      <c r="E116" s="53"/>
      <c r="F116" s="23"/>
      <c r="G116" s="24">
        <f t="shared" si="10"/>
        <v>0</v>
      </c>
      <c r="H116" s="23"/>
      <c r="I116" s="24">
        <f t="shared" si="11"/>
        <v>0</v>
      </c>
      <c r="J116" s="23"/>
      <c r="K116" s="24">
        <f t="shared" si="17"/>
        <v>0</v>
      </c>
      <c r="L116" s="24">
        <f t="shared" si="18"/>
        <v>0</v>
      </c>
    </row>
    <row r="117" spans="1:12" s="30" customFormat="1" ht="15.75">
      <c r="A117" s="45">
        <v>3</v>
      </c>
      <c r="B117" s="28" t="s">
        <v>91</v>
      </c>
      <c r="C117" s="25" t="s">
        <v>18</v>
      </c>
      <c r="D117" s="32">
        <v>1</v>
      </c>
      <c r="E117" s="32"/>
      <c r="F117" s="23"/>
      <c r="G117" s="24">
        <f t="shared" si="10"/>
        <v>0</v>
      </c>
      <c r="H117" s="23"/>
      <c r="I117" s="24">
        <f t="shared" si="11"/>
        <v>0</v>
      </c>
      <c r="J117" s="23"/>
      <c r="K117" s="24">
        <f t="shared" si="17"/>
        <v>0</v>
      </c>
      <c r="L117" s="24">
        <f t="shared" si="18"/>
        <v>0</v>
      </c>
    </row>
    <row r="118" spans="1:12" s="30" customFormat="1" ht="32.1" customHeight="1">
      <c r="A118" s="45">
        <v>4</v>
      </c>
      <c r="B118" s="28" t="s">
        <v>92</v>
      </c>
      <c r="C118" s="25" t="s">
        <v>18</v>
      </c>
      <c r="D118" s="29">
        <v>1</v>
      </c>
      <c r="E118" s="29"/>
      <c r="F118" s="23"/>
      <c r="G118" s="24">
        <f t="shared" si="10"/>
        <v>0</v>
      </c>
      <c r="H118" s="23"/>
      <c r="I118" s="24">
        <f t="shared" si="11"/>
        <v>0</v>
      </c>
      <c r="J118" s="23"/>
      <c r="K118" s="24">
        <f t="shared" si="17"/>
        <v>0</v>
      </c>
      <c r="L118" s="24">
        <f t="shared" si="18"/>
        <v>0</v>
      </c>
    </row>
    <row r="119" spans="1:12" s="30" customFormat="1" ht="15.95" customHeight="1">
      <c r="A119" s="45">
        <v>5</v>
      </c>
      <c r="B119" s="28" t="s">
        <v>94</v>
      </c>
      <c r="C119" s="25" t="s">
        <v>37</v>
      </c>
      <c r="D119" s="32">
        <v>1</v>
      </c>
      <c r="E119" s="32"/>
      <c r="F119" s="23"/>
      <c r="G119" s="24">
        <f t="shared" si="10"/>
        <v>0</v>
      </c>
      <c r="H119" s="23"/>
      <c r="I119" s="24">
        <f t="shared" si="11"/>
        <v>0</v>
      </c>
      <c r="J119" s="23"/>
      <c r="K119" s="24">
        <f t="shared" si="17"/>
        <v>0</v>
      </c>
      <c r="L119" s="24">
        <f t="shared" si="18"/>
        <v>0</v>
      </c>
    </row>
    <row r="120" spans="1:12" s="30" customFormat="1" ht="32.1" customHeight="1">
      <c r="A120" s="45">
        <v>6</v>
      </c>
      <c r="B120" s="28" t="s">
        <v>39</v>
      </c>
      <c r="C120" s="25" t="s">
        <v>37</v>
      </c>
      <c r="D120" s="32">
        <f>D119</f>
        <v>1</v>
      </c>
      <c r="E120" s="32"/>
      <c r="F120" s="23"/>
      <c r="G120" s="24">
        <f t="shared" si="10"/>
        <v>0</v>
      </c>
      <c r="H120" s="23"/>
      <c r="I120" s="24">
        <f t="shared" si="11"/>
        <v>0</v>
      </c>
      <c r="J120" s="23"/>
      <c r="K120" s="24">
        <f t="shared" si="17"/>
        <v>0</v>
      </c>
      <c r="L120" s="24">
        <f t="shared" si="18"/>
        <v>0</v>
      </c>
    </row>
    <row r="121" spans="1:12" s="30" customFormat="1" ht="23.25" customHeight="1">
      <c r="A121" s="45">
        <v>7</v>
      </c>
      <c r="B121" s="47" t="s">
        <v>65</v>
      </c>
      <c r="C121" s="25" t="s">
        <v>29</v>
      </c>
      <c r="D121" s="51">
        <v>20</v>
      </c>
      <c r="E121" s="51"/>
      <c r="F121" s="23"/>
      <c r="G121" s="24">
        <f t="shared" si="10"/>
        <v>0</v>
      </c>
      <c r="H121" s="23"/>
      <c r="I121" s="24">
        <f t="shared" si="11"/>
        <v>0</v>
      </c>
      <c r="J121" s="23"/>
      <c r="K121" s="24">
        <f t="shared" si="17"/>
        <v>0</v>
      </c>
      <c r="L121" s="24">
        <f t="shared" si="18"/>
        <v>0</v>
      </c>
    </row>
    <row r="122" spans="1:12" s="30" customFormat="1" ht="16.5" customHeight="1">
      <c r="A122" s="45">
        <v>8</v>
      </c>
      <c r="B122" s="47" t="s">
        <v>66</v>
      </c>
      <c r="C122" s="25" t="s">
        <v>29</v>
      </c>
      <c r="D122" s="48">
        <v>20</v>
      </c>
      <c r="E122" s="48"/>
      <c r="F122" s="23"/>
      <c r="G122" s="24">
        <f t="shared" si="10"/>
        <v>0</v>
      </c>
      <c r="H122" s="23"/>
      <c r="I122" s="24">
        <f t="shared" si="11"/>
        <v>0</v>
      </c>
      <c r="J122" s="23"/>
      <c r="K122" s="24">
        <f t="shared" si="17"/>
        <v>0</v>
      </c>
      <c r="L122" s="24">
        <f t="shared" si="18"/>
        <v>0</v>
      </c>
    </row>
    <row r="123" spans="1:12" s="30" customFormat="1" ht="23.25" customHeight="1">
      <c r="A123" s="45">
        <v>9</v>
      </c>
      <c r="B123" s="20" t="s">
        <v>78</v>
      </c>
      <c r="C123" s="25" t="s">
        <v>29</v>
      </c>
      <c r="D123" s="51">
        <f>D121</f>
        <v>20</v>
      </c>
      <c r="E123" s="51"/>
      <c r="F123" s="23"/>
      <c r="G123" s="24">
        <f t="shared" si="10"/>
        <v>0</v>
      </c>
      <c r="H123" s="23"/>
      <c r="I123" s="24">
        <f t="shared" si="11"/>
        <v>0</v>
      </c>
      <c r="J123" s="23"/>
      <c r="K123" s="24">
        <f t="shared" si="17"/>
        <v>0</v>
      </c>
      <c r="L123" s="24">
        <f t="shared" si="18"/>
        <v>0</v>
      </c>
    </row>
    <row r="124" spans="1:12" s="30" customFormat="1" ht="23.25" customHeight="1">
      <c r="A124" s="45">
        <v>10</v>
      </c>
      <c r="B124" s="20" t="s">
        <v>79</v>
      </c>
      <c r="C124" s="25" t="s">
        <v>29</v>
      </c>
      <c r="D124" s="51">
        <f>D122</f>
        <v>20</v>
      </c>
      <c r="E124" s="51"/>
      <c r="F124" s="23"/>
      <c r="G124" s="24">
        <f t="shared" si="10"/>
        <v>0</v>
      </c>
      <c r="H124" s="23"/>
      <c r="I124" s="24">
        <f t="shared" si="11"/>
        <v>0</v>
      </c>
      <c r="J124" s="23"/>
      <c r="K124" s="24">
        <f t="shared" si="17"/>
        <v>0</v>
      </c>
      <c r="L124" s="24">
        <f t="shared" si="18"/>
        <v>0</v>
      </c>
    </row>
    <row r="125" spans="1:12" s="19" customFormat="1" ht="15" customHeight="1">
      <c r="A125" s="87" t="s">
        <v>106</v>
      </c>
      <c r="B125" s="88"/>
      <c r="C125" s="44"/>
      <c r="D125" s="44"/>
      <c r="E125" s="44"/>
      <c r="F125" s="35"/>
      <c r="G125" s="40"/>
      <c r="H125" s="35"/>
      <c r="I125" s="40"/>
      <c r="J125" s="35"/>
      <c r="K125" s="40"/>
      <c r="L125" s="40"/>
    </row>
    <row r="126" spans="1:12" s="30" customFormat="1" ht="110.25">
      <c r="A126" s="45">
        <v>1</v>
      </c>
      <c r="B126" s="28" t="s">
        <v>107</v>
      </c>
      <c r="C126" s="25" t="s">
        <v>18</v>
      </c>
      <c r="D126" s="32">
        <v>1</v>
      </c>
      <c r="E126" s="32"/>
      <c r="F126" s="23"/>
      <c r="G126" s="24">
        <f t="shared" si="10"/>
        <v>0</v>
      </c>
      <c r="H126" s="23"/>
      <c r="I126" s="24">
        <f t="shared" si="11"/>
        <v>0</v>
      </c>
      <c r="J126" s="23"/>
      <c r="K126" s="24">
        <f t="shared" ref="K126:K131" si="19">J126*D126</f>
        <v>0</v>
      </c>
      <c r="L126" s="24">
        <f t="shared" ref="L126:L131" si="20">I126+G126+K126</f>
        <v>0</v>
      </c>
    </row>
    <row r="127" spans="1:12" s="54" customFormat="1" ht="109.5">
      <c r="A127" s="45">
        <v>2</v>
      </c>
      <c r="B127" s="28" t="s">
        <v>108</v>
      </c>
      <c r="C127" s="52" t="s">
        <v>18</v>
      </c>
      <c r="D127" s="53">
        <v>1</v>
      </c>
      <c r="E127" s="53"/>
      <c r="F127" s="23"/>
      <c r="G127" s="24">
        <f t="shared" si="10"/>
        <v>0</v>
      </c>
      <c r="H127" s="23"/>
      <c r="I127" s="24">
        <f t="shared" si="11"/>
        <v>0</v>
      </c>
      <c r="J127" s="23"/>
      <c r="K127" s="24">
        <f t="shared" si="19"/>
        <v>0</v>
      </c>
      <c r="L127" s="24">
        <f t="shared" si="20"/>
        <v>0</v>
      </c>
    </row>
    <row r="128" spans="1:12" s="30" customFormat="1" ht="23.25" customHeight="1">
      <c r="A128" s="45">
        <v>3</v>
      </c>
      <c r="B128" s="47" t="s">
        <v>65</v>
      </c>
      <c r="C128" s="25" t="s">
        <v>29</v>
      </c>
      <c r="D128" s="51">
        <v>15</v>
      </c>
      <c r="E128" s="51"/>
      <c r="F128" s="23"/>
      <c r="G128" s="24">
        <f t="shared" si="10"/>
        <v>0</v>
      </c>
      <c r="H128" s="23"/>
      <c r="I128" s="24">
        <f t="shared" si="11"/>
        <v>0</v>
      </c>
      <c r="J128" s="23"/>
      <c r="K128" s="24">
        <f t="shared" si="19"/>
        <v>0</v>
      </c>
      <c r="L128" s="24">
        <f t="shared" si="20"/>
        <v>0</v>
      </c>
    </row>
    <row r="129" spans="1:12" s="30" customFormat="1" ht="16.5" customHeight="1">
      <c r="A129" s="45">
        <v>4</v>
      </c>
      <c r="B129" s="47" t="s">
        <v>66</v>
      </c>
      <c r="C129" s="25" t="s">
        <v>29</v>
      </c>
      <c r="D129" s="48">
        <v>15</v>
      </c>
      <c r="E129" s="48"/>
      <c r="F129" s="23"/>
      <c r="G129" s="24">
        <f t="shared" si="10"/>
        <v>0</v>
      </c>
      <c r="H129" s="23"/>
      <c r="I129" s="24">
        <f t="shared" si="11"/>
        <v>0</v>
      </c>
      <c r="J129" s="23"/>
      <c r="K129" s="24">
        <f t="shared" si="19"/>
        <v>0</v>
      </c>
      <c r="L129" s="24">
        <f t="shared" si="20"/>
        <v>0</v>
      </c>
    </row>
    <row r="130" spans="1:12" s="30" customFormat="1" ht="31.5">
      <c r="A130" s="45">
        <v>5</v>
      </c>
      <c r="B130" s="20" t="s">
        <v>78</v>
      </c>
      <c r="C130" s="25" t="s">
        <v>29</v>
      </c>
      <c r="D130" s="51">
        <f>D128</f>
        <v>15</v>
      </c>
      <c r="E130" s="51"/>
      <c r="F130" s="23"/>
      <c r="G130" s="24">
        <f t="shared" si="10"/>
        <v>0</v>
      </c>
      <c r="H130" s="23"/>
      <c r="I130" s="24">
        <f t="shared" si="11"/>
        <v>0</v>
      </c>
      <c r="J130" s="23"/>
      <c r="K130" s="24">
        <f t="shared" si="19"/>
        <v>0</v>
      </c>
      <c r="L130" s="24">
        <f t="shared" si="20"/>
        <v>0</v>
      </c>
    </row>
    <row r="131" spans="1:12" s="30" customFormat="1" ht="31.5">
      <c r="A131" s="45">
        <v>6</v>
      </c>
      <c r="B131" s="20" t="s">
        <v>79</v>
      </c>
      <c r="C131" s="25" t="s">
        <v>29</v>
      </c>
      <c r="D131" s="51">
        <f>D129</f>
        <v>15</v>
      </c>
      <c r="E131" s="51"/>
      <c r="F131" s="23"/>
      <c r="G131" s="24">
        <f t="shared" si="10"/>
        <v>0</v>
      </c>
      <c r="H131" s="23"/>
      <c r="I131" s="24">
        <f t="shared" si="11"/>
        <v>0</v>
      </c>
      <c r="J131" s="23"/>
      <c r="K131" s="24">
        <f t="shared" si="19"/>
        <v>0</v>
      </c>
      <c r="L131" s="24">
        <f t="shared" si="20"/>
        <v>0</v>
      </c>
    </row>
    <row r="132" spans="1:12" s="19" customFormat="1" ht="17.25" customHeight="1">
      <c r="A132" s="109" t="s">
        <v>109</v>
      </c>
      <c r="B132" s="110"/>
      <c r="C132" s="55"/>
      <c r="D132" s="55"/>
      <c r="E132" s="55"/>
      <c r="F132" s="35"/>
      <c r="G132" s="40"/>
      <c r="H132" s="35"/>
      <c r="I132" s="40"/>
      <c r="J132" s="35"/>
      <c r="K132" s="40"/>
      <c r="L132" s="40"/>
    </row>
    <row r="133" spans="1:12" s="30" customFormat="1" ht="15.95" customHeight="1">
      <c r="A133" s="46">
        <v>1</v>
      </c>
      <c r="B133" s="56" t="s">
        <v>110</v>
      </c>
      <c r="C133" s="25" t="s">
        <v>29</v>
      </c>
      <c r="D133" s="53">
        <v>182</v>
      </c>
      <c r="E133" s="53"/>
      <c r="F133" s="23"/>
      <c r="G133" s="24">
        <f t="shared" si="10"/>
        <v>0</v>
      </c>
      <c r="H133" s="23"/>
      <c r="I133" s="24">
        <f t="shared" si="11"/>
        <v>0</v>
      </c>
      <c r="J133" s="23"/>
      <c r="K133" s="24">
        <f t="shared" ref="K133:K146" si="21">J133*D133</f>
        <v>0</v>
      </c>
      <c r="L133" s="24">
        <f t="shared" ref="L133:L146" si="22">I133+G133+K133</f>
        <v>0</v>
      </c>
    </row>
    <row r="134" spans="1:12" s="30" customFormat="1" ht="15.95" customHeight="1">
      <c r="A134" s="46">
        <v>2</v>
      </c>
      <c r="B134" s="56" t="s">
        <v>111</v>
      </c>
      <c r="C134" s="25" t="s">
        <v>29</v>
      </c>
      <c r="D134" s="53">
        <v>70</v>
      </c>
      <c r="E134" s="53"/>
      <c r="F134" s="23"/>
      <c r="G134" s="24">
        <f t="shared" si="10"/>
        <v>0</v>
      </c>
      <c r="H134" s="23"/>
      <c r="I134" s="24">
        <f t="shared" si="11"/>
        <v>0</v>
      </c>
      <c r="J134" s="23"/>
      <c r="K134" s="24">
        <f t="shared" si="21"/>
        <v>0</v>
      </c>
      <c r="L134" s="24">
        <f t="shared" si="22"/>
        <v>0</v>
      </c>
    </row>
    <row r="135" spans="1:12" s="30" customFormat="1" ht="15.95" customHeight="1">
      <c r="A135" s="46">
        <v>3</v>
      </c>
      <c r="B135" s="20" t="s">
        <v>112</v>
      </c>
      <c r="C135" s="25" t="s">
        <v>18</v>
      </c>
      <c r="D135" s="32">
        <v>2</v>
      </c>
      <c r="E135" s="32"/>
      <c r="F135" s="23"/>
      <c r="G135" s="24">
        <f t="shared" si="10"/>
        <v>0</v>
      </c>
      <c r="H135" s="23"/>
      <c r="I135" s="24">
        <f t="shared" si="11"/>
        <v>0</v>
      </c>
      <c r="J135" s="23"/>
      <c r="K135" s="24">
        <f t="shared" si="21"/>
        <v>0</v>
      </c>
      <c r="L135" s="24">
        <f t="shared" si="22"/>
        <v>0</v>
      </c>
    </row>
    <row r="136" spans="1:12" s="30" customFormat="1" ht="15.95" customHeight="1">
      <c r="A136" s="46">
        <v>4</v>
      </c>
      <c r="B136" s="20" t="s">
        <v>113</v>
      </c>
      <c r="C136" s="25" t="s">
        <v>18</v>
      </c>
      <c r="D136" s="32">
        <f>D135</f>
        <v>2</v>
      </c>
      <c r="E136" s="32"/>
      <c r="F136" s="23"/>
      <c r="G136" s="24">
        <f t="shared" si="10"/>
        <v>0</v>
      </c>
      <c r="H136" s="23"/>
      <c r="I136" s="24">
        <f t="shared" si="11"/>
        <v>0</v>
      </c>
      <c r="J136" s="23"/>
      <c r="K136" s="24">
        <f t="shared" si="21"/>
        <v>0</v>
      </c>
      <c r="L136" s="24">
        <f t="shared" si="22"/>
        <v>0</v>
      </c>
    </row>
    <row r="137" spans="1:12" s="30" customFormat="1" ht="15.95" customHeight="1">
      <c r="A137" s="46">
        <v>5</v>
      </c>
      <c r="B137" s="20" t="s">
        <v>114</v>
      </c>
      <c r="C137" s="25" t="s">
        <v>18</v>
      </c>
      <c r="D137" s="32">
        <v>128</v>
      </c>
      <c r="E137" s="32"/>
      <c r="F137" s="23"/>
      <c r="G137" s="24">
        <f t="shared" si="10"/>
        <v>0</v>
      </c>
      <c r="H137" s="23"/>
      <c r="I137" s="24">
        <f t="shared" si="11"/>
        <v>0</v>
      </c>
      <c r="J137" s="23"/>
      <c r="K137" s="24">
        <f t="shared" si="21"/>
        <v>0</v>
      </c>
      <c r="L137" s="24">
        <f t="shared" si="22"/>
        <v>0</v>
      </c>
    </row>
    <row r="138" spans="1:12" s="30" customFormat="1" ht="15.95" customHeight="1">
      <c r="A138" s="46">
        <v>6</v>
      </c>
      <c r="B138" s="20" t="s">
        <v>115</v>
      </c>
      <c r="C138" s="25" t="s">
        <v>18</v>
      </c>
      <c r="D138" s="32">
        <v>28</v>
      </c>
      <c r="E138" s="32"/>
      <c r="F138" s="23"/>
      <c r="G138" s="24">
        <f t="shared" ref="G138:G149" si="23">F138*D138</f>
        <v>0</v>
      </c>
      <c r="H138" s="23"/>
      <c r="I138" s="24">
        <f t="shared" ref="I138:I149" si="24">H138*D138</f>
        <v>0</v>
      </c>
      <c r="J138" s="23"/>
      <c r="K138" s="24">
        <f t="shared" si="21"/>
        <v>0</v>
      </c>
      <c r="L138" s="24">
        <f t="shared" si="22"/>
        <v>0</v>
      </c>
    </row>
    <row r="139" spans="1:12" s="30" customFormat="1" ht="15.95" customHeight="1">
      <c r="A139" s="46">
        <v>7</v>
      </c>
      <c r="B139" s="20" t="s">
        <v>116</v>
      </c>
      <c r="C139" s="25" t="s">
        <v>18</v>
      </c>
      <c r="D139" s="32">
        <v>24</v>
      </c>
      <c r="E139" s="32"/>
      <c r="F139" s="23"/>
      <c r="G139" s="24">
        <f t="shared" si="23"/>
        <v>0</v>
      </c>
      <c r="H139" s="23"/>
      <c r="I139" s="24">
        <f t="shared" si="24"/>
        <v>0</v>
      </c>
      <c r="J139" s="23"/>
      <c r="K139" s="24">
        <f t="shared" si="21"/>
        <v>0</v>
      </c>
      <c r="L139" s="24">
        <f t="shared" si="22"/>
        <v>0</v>
      </c>
    </row>
    <row r="140" spans="1:12" s="30" customFormat="1" ht="15.95" customHeight="1">
      <c r="A140" s="46">
        <v>8</v>
      </c>
      <c r="B140" s="20" t="s">
        <v>117</v>
      </c>
      <c r="C140" s="25" t="s">
        <v>18</v>
      </c>
      <c r="D140" s="32">
        <v>121</v>
      </c>
      <c r="E140" s="32"/>
      <c r="F140" s="23"/>
      <c r="G140" s="24">
        <f t="shared" si="23"/>
        <v>0</v>
      </c>
      <c r="H140" s="23"/>
      <c r="I140" s="24">
        <f t="shared" si="24"/>
        <v>0</v>
      </c>
      <c r="J140" s="23"/>
      <c r="K140" s="24">
        <f t="shared" si="21"/>
        <v>0</v>
      </c>
      <c r="L140" s="24">
        <f t="shared" si="22"/>
        <v>0</v>
      </c>
    </row>
    <row r="141" spans="1:12" s="30" customFormat="1" ht="15.95" customHeight="1">
      <c r="A141" s="46">
        <v>9</v>
      </c>
      <c r="B141" s="20" t="s">
        <v>118</v>
      </c>
      <c r="C141" s="25" t="s">
        <v>18</v>
      </c>
      <c r="D141" s="32">
        <v>47</v>
      </c>
      <c r="E141" s="32"/>
      <c r="F141" s="23"/>
      <c r="G141" s="24">
        <f t="shared" si="23"/>
        <v>0</v>
      </c>
      <c r="H141" s="23"/>
      <c r="I141" s="24">
        <f t="shared" si="24"/>
        <v>0</v>
      </c>
      <c r="J141" s="23"/>
      <c r="K141" s="24">
        <f t="shared" si="21"/>
        <v>0</v>
      </c>
      <c r="L141" s="24">
        <f t="shared" si="22"/>
        <v>0</v>
      </c>
    </row>
    <row r="142" spans="1:12" s="30" customFormat="1" ht="15.95" customHeight="1">
      <c r="A142" s="46">
        <v>10</v>
      </c>
      <c r="B142" s="20" t="s">
        <v>119</v>
      </c>
      <c r="C142" s="25" t="s">
        <v>18</v>
      </c>
      <c r="D142" s="32">
        <v>121</v>
      </c>
      <c r="E142" s="32"/>
      <c r="F142" s="23"/>
      <c r="G142" s="24">
        <f t="shared" si="23"/>
        <v>0</v>
      </c>
      <c r="H142" s="23"/>
      <c r="I142" s="24">
        <f t="shared" si="24"/>
        <v>0</v>
      </c>
      <c r="J142" s="23"/>
      <c r="K142" s="24">
        <f t="shared" si="21"/>
        <v>0</v>
      </c>
      <c r="L142" s="24">
        <f t="shared" si="22"/>
        <v>0</v>
      </c>
    </row>
    <row r="143" spans="1:12" s="30" customFormat="1" ht="15.95" customHeight="1">
      <c r="A143" s="46">
        <v>11</v>
      </c>
      <c r="B143" s="20" t="s">
        <v>120</v>
      </c>
      <c r="C143" s="25" t="s">
        <v>18</v>
      </c>
      <c r="D143" s="32">
        <v>47</v>
      </c>
      <c r="E143" s="32"/>
      <c r="F143" s="23"/>
      <c r="G143" s="24">
        <f t="shared" si="23"/>
        <v>0</v>
      </c>
      <c r="H143" s="23"/>
      <c r="I143" s="24">
        <f t="shared" si="24"/>
        <v>0</v>
      </c>
      <c r="J143" s="23"/>
      <c r="K143" s="24">
        <f t="shared" si="21"/>
        <v>0</v>
      </c>
      <c r="L143" s="24">
        <f t="shared" si="22"/>
        <v>0</v>
      </c>
    </row>
    <row r="144" spans="1:12" s="30" customFormat="1" ht="15.95" customHeight="1">
      <c r="A144" s="46">
        <v>12</v>
      </c>
      <c r="B144" s="20" t="s">
        <v>121</v>
      </c>
      <c r="C144" s="25" t="s">
        <v>29</v>
      </c>
      <c r="D144" s="53">
        <f>D133</f>
        <v>182</v>
      </c>
      <c r="E144" s="53"/>
      <c r="F144" s="23"/>
      <c r="G144" s="24">
        <f t="shared" si="23"/>
        <v>0</v>
      </c>
      <c r="H144" s="23"/>
      <c r="I144" s="24">
        <f t="shared" si="24"/>
        <v>0</v>
      </c>
      <c r="J144" s="23"/>
      <c r="K144" s="24">
        <f t="shared" si="21"/>
        <v>0</v>
      </c>
      <c r="L144" s="24">
        <f t="shared" si="22"/>
        <v>0</v>
      </c>
    </row>
    <row r="145" spans="1:12" s="30" customFormat="1" ht="15.95" customHeight="1">
      <c r="A145" s="46">
        <v>13</v>
      </c>
      <c r="B145" s="20" t="s">
        <v>122</v>
      </c>
      <c r="C145" s="25" t="s">
        <v>29</v>
      </c>
      <c r="D145" s="53">
        <f>D134</f>
        <v>70</v>
      </c>
      <c r="E145" s="53"/>
      <c r="F145" s="23"/>
      <c r="G145" s="24">
        <f t="shared" si="23"/>
        <v>0</v>
      </c>
      <c r="H145" s="23"/>
      <c r="I145" s="24">
        <f t="shared" si="24"/>
        <v>0</v>
      </c>
      <c r="J145" s="23"/>
      <c r="K145" s="24">
        <f t="shared" si="21"/>
        <v>0</v>
      </c>
      <c r="L145" s="24">
        <f t="shared" si="22"/>
        <v>0</v>
      </c>
    </row>
    <row r="146" spans="1:12" s="19" customFormat="1" ht="15" customHeight="1">
      <c r="A146" s="111" t="s">
        <v>123</v>
      </c>
      <c r="B146" s="112"/>
      <c r="C146" s="57"/>
      <c r="D146" s="57"/>
      <c r="E146" s="57"/>
      <c r="F146" s="23"/>
      <c r="G146" s="24">
        <f t="shared" si="23"/>
        <v>0</v>
      </c>
      <c r="H146" s="23"/>
      <c r="I146" s="24">
        <f t="shared" si="24"/>
        <v>0</v>
      </c>
      <c r="J146" s="23"/>
      <c r="K146" s="24">
        <f t="shared" si="21"/>
        <v>0</v>
      </c>
      <c r="L146" s="24">
        <f t="shared" si="22"/>
        <v>0</v>
      </c>
    </row>
    <row r="147" spans="1:12" s="30" customFormat="1" ht="15.95" customHeight="1">
      <c r="A147" s="46">
        <v>1</v>
      </c>
      <c r="B147" s="56" t="s">
        <v>124</v>
      </c>
      <c r="C147" s="25" t="s">
        <v>18</v>
      </c>
      <c r="D147" s="58">
        <v>1</v>
      </c>
      <c r="E147" s="58"/>
      <c r="F147" s="23"/>
      <c r="G147" s="24">
        <f t="shared" si="23"/>
        <v>0</v>
      </c>
      <c r="H147" s="23"/>
      <c r="I147" s="24">
        <f>H147*D147</f>
        <v>0</v>
      </c>
      <c r="J147" s="23"/>
      <c r="K147" s="24">
        <f>J147*D147</f>
        <v>0</v>
      </c>
      <c r="L147" s="24">
        <f>I147+G147+K147</f>
        <v>0</v>
      </c>
    </row>
    <row r="148" spans="1:12" s="19" customFormat="1" ht="18" customHeight="1">
      <c r="A148" s="59" t="s">
        <v>125</v>
      </c>
      <c r="B148" s="55"/>
      <c r="C148" s="55"/>
      <c r="D148" s="55"/>
      <c r="E148" s="55"/>
      <c r="F148" s="35"/>
      <c r="G148" s="40"/>
      <c r="H148" s="35"/>
      <c r="I148" s="40"/>
      <c r="J148" s="40"/>
      <c r="K148" s="40"/>
      <c r="L148" s="40"/>
    </row>
    <row r="149" spans="1:12" s="19" customFormat="1" ht="60.75">
      <c r="A149" s="46">
        <v>1</v>
      </c>
      <c r="B149" s="60" t="s">
        <v>126</v>
      </c>
      <c r="C149" s="25"/>
      <c r="D149" s="53">
        <v>1</v>
      </c>
      <c r="E149" s="53"/>
      <c r="F149" s="23"/>
      <c r="G149" s="24">
        <f t="shared" si="23"/>
        <v>0</v>
      </c>
      <c r="H149" s="23"/>
      <c r="I149" s="24">
        <f t="shared" si="24"/>
        <v>0</v>
      </c>
      <c r="J149" s="24"/>
      <c r="K149" s="24">
        <f>J149*D149</f>
        <v>0</v>
      </c>
      <c r="L149" s="24">
        <f>I149+G149+K149</f>
        <v>0</v>
      </c>
    </row>
    <row r="150" spans="1:12" s="19" customFormat="1" ht="39.75" customHeight="1">
      <c r="A150" s="46">
        <v>2</v>
      </c>
      <c r="B150" s="61" t="s">
        <v>61</v>
      </c>
      <c r="C150" s="25"/>
      <c r="D150" s="53">
        <v>1</v>
      </c>
      <c r="E150" s="53"/>
      <c r="F150" s="23">
        <v>100</v>
      </c>
      <c r="G150" s="24"/>
      <c r="H150" s="23">
        <v>100</v>
      </c>
      <c r="I150" s="24"/>
      <c r="J150" s="24"/>
      <c r="K150" s="24">
        <f>J150*D150</f>
        <v>0</v>
      </c>
      <c r="L150" s="24">
        <f>I150+G150+K150</f>
        <v>0</v>
      </c>
    </row>
    <row r="151" spans="1:12" s="66" customFormat="1" ht="24.75" customHeight="1">
      <c r="A151" s="113" t="s">
        <v>127</v>
      </c>
      <c r="B151" s="113"/>
      <c r="C151" s="62"/>
      <c r="D151" s="63"/>
      <c r="E151" s="63"/>
      <c r="F151" s="64"/>
      <c r="G151" s="65">
        <f>SUM(G130:G150)</f>
        <v>0</v>
      </c>
      <c r="H151" s="65"/>
      <c r="I151" s="65">
        <f>SUM(I130:I150)</f>
        <v>0</v>
      </c>
      <c r="J151" s="65"/>
      <c r="K151" s="65">
        <f>SUM(K130:K150)</f>
        <v>0</v>
      </c>
      <c r="L151" s="65">
        <f>SUM(L130:L150)</f>
        <v>0</v>
      </c>
    </row>
    <row r="152" spans="1:12" s="66" customFormat="1" ht="15">
      <c r="A152" s="106"/>
      <c r="B152" s="67" t="s">
        <v>128</v>
      </c>
      <c r="C152" s="68">
        <v>0</v>
      </c>
      <c r="D152" s="68"/>
      <c r="E152" s="68"/>
      <c r="F152" s="68"/>
      <c r="G152" s="69"/>
      <c r="H152" s="69"/>
      <c r="I152" s="69"/>
      <c r="J152" s="69"/>
      <c r="K152" s="69"/>
      <c r="L152" s="69">
        <f>G151*C152</f>
        <v>0</v>
      </c>
    </row>
    <row r="153" spans="1:12" s="66" customFormat="1" ht="15">
      <c r="A153" s="107"/>
      <c r="B153" s="70" t="s">
        <v>127</v>
      </c>
      <c r="C153" s="71"/>
      <c r="D153" s="71"/>
      <c r="E153" s="71"/>
      <c r="F153" s="71"/>
      <c r="G153" s="72"/>
      <c r="H153" s="72"/>
      <c r="I153" s="72"/>
      <c r="J153" s="72"/>
      <c r="K153" s="72"/>
      <c r="L153" s="72">
        <f>L151+L152</f>
        <v>0</v>
      </c>
    </row>
    <row r="154" spans="1:12" s="66" customFormat="1" ht="15">
      <c r="A154" s="107"/>
      <c r="B154" s="67" t="s">
        <v>129</v>
      </c>
      <c r="C154" s="68">
        <v>0</v>
      </c>
      <c r="D154" s="68"/>
      <c r="E154" s="68"/>
      <c r="F154" s="68"/>
      <c r="G154" s="69"/>
      <c r="H154" s="69"/>
      <c r="I154" s="69"/>
      <c r="J154" s="69"/>
      <c r="K154" s="69"/>
      <c r="L154" s="69">
        <f>I151*C154</f>
        <v>0</v>
      </c>
    </row>
    <row r="155" spans="1:12" s="66" customFormat="1" ht="15">
      <c r="A155" s="107"/>
      <c r="B155" s="70" t="s">
        <v>127</v>
      </c>
      <c r="C155" s="71"/>
      <c r="D155" s="71"/>
      <c r="E155" s="71"/>
      <c r="F155" s="71"/>
      <c r="G155" s="72"/>
      <c r="H155" s="72"/>
      <c r="I155" s="72"/>
      <c r="J155" s="72"/>
      <c r="K155" s="72"/>
      <c r="L155" s="72">
        <f>L153+L154</f>
        <v>0</v>
      </c>
    </row>
    <row r="156" spans="1:12" s="66" customFormat="1" ht="15">
      <c r="A156" s="107"/>
      <c r="B156" s="67" t="s">
        <v>130</v>
      </c>
      <c r="C156" s="68">
        <v>0</v>
      </c>
      <c r="D156" s="68"/>
      <c r="E156" s="68"/>
      <c r="F156" s="68"/>
      <c r="G156" s="69"/>
      <c r="H156" s="69"/>
      <c r="I156" s="69"/>
      <c r="J156" s="69"/>
      <c r="K156" s="69"/>
      <c r="L156" s="69">
        <f>L155*C156</f>
        <v>0</v>
      </c>
    </row>
    <row r="157" spans="1:12" s="66" customFormat="1" ht="15">
      <c r="A157" s="107"/>
      <c r="B157" s="70" t="s">
        <v>127</v>
      </c>
      <c r="C157" s="71"/>
      <c r="D157" s="71"/>
      <c r="E157" s="71"/>
      <c r="F157" s="71"/>
      <c r="G157" s="72"/>
      <c r="H157" s="72"/>
      <c r="I157" s="72"/>
      <c r="J157" s="72"/>
      <c r="K157" s="72"/>
      <c r="L157" s="72">
        <f>L155+L156</f>
        <v>0</v>
      </c>
    </row>
    <row r="158" spans="1:12" s="66" customFormat="1" ht="15">
      <c r="A158" s="107"/>
      <c r="B158" s="67" t="s">
        <v>131</v>
      </c>
      <c r="C158" s="68">
        <v>0</v>
      </c>
      <c r="D158" s="68"/>
      <c r="E158" s="68"/>
      <c r="F158" s="68"/>
      <c r="G158" s="69"/>
      <c r="H158" s="69"/>
      <c r="I158" s="69"/>
      <c r="J158" s="69"/>
      <c r="K158" s="69"/>
      <c r="L158" s="69">
        <f>L157*C158</f>
        <v>0</v>
      </c>
    </row>
    <row r="159" spans="1:12" s="66" customFormat="1" ht="15">
      <c r="A159" s="107"/>
      <c r="B159" s="70" t="s">
        <v>127</v>
      </c>
      <c r="C159" s="71"/>
      <c r="D159" s="71"/>
      <c r="E159" s="71"/>
      <c r="F159" s="71"/>
      <c r="G159" s="72"/>
      <c r="H159" s="72"/>
      <c r="I159" s="72"/>
      <c r="J159" s="72"/>
      <c r="K159" s="72"/>
      <c r="L159" s="72">
        <f>L157+L158</f>
        <v>0</v>
      </c>
    </row>
    <row r="160" spans="1:12" s="66" customFormat="1" ht="15">
      <c r="A160" s="107"/>
      <c r="B160" s="67" t="s">
        <v>132</v>
      </c>
      <c r="C160" s="68">
        <v>0</v>
      </c>
      <c r="D160" s="68"/>
      <c r="E160" s="68"/>
      <c r="F160" s="68"/>
      <c r="G160" s="69"/>
      <c r="H160" s="69"/>
      <c r="I160" s="69"/>
      <c r="J160" s="69"/>
      <c r="K160" s="69"/>
      <c r="L160" s="69">
        <f>L159*C160</f>
        <v>0</v>
      </c>
    </row>
    <row r="161" spans="1:12" s="66" customFormat="1" ht="15">
      <c r="A161" s="107"/>
      <c r="B161" s="70" t="s">
        <v>127</v>
      </c>
      <c r="C161" s="71"/>
      <c r="D161" s="71"/>
      <c r="E161" s="71"/>
      <c r="F161" s="71"/>
      <c r="G161" s="72"/>
      <c r="H161" s="72"/>
      <c r="I161" s="72"/>
      <c r="J161" s="72"/>
      <c r="K161" s="72"/>
      <c r="L161" s="72">
        <f>L159+L160</f>
        <v>0</v>
      </c>
    </row>
    <row r="162" spans="1:12" s="66" customFormat="1" ht="15">
      <c r="A162" s="107"/>
      <c r="B162" s="67" t="s">
        <v>133</v>
      </c>
      <c r="C162" s="68">
        <v>0</v>
      </c>
      <c r="D162" s="68"/>
      <c r="E162" s="68"/>
      <c r="F162" s="68"/>
      <c r="G162" s="69"/>
      <c r="H162" s="69"/>
      <c r="I162" s="69"/>
      <c r="J162" s="69"/>
      <c r="K162" s="69"/>
      <c r="L162" s="69">
        <f>L161*C162</f>
        <v>0</v>
      </c>
    </row>
    <row r="163" spans="1:12" s="66" customFormat="1" ht="15">
      <c r="A163" s="107"/>
      <c r="B163" s="70" t="s">
        <v>127</v>
      </c>
      <c r="C163" s="71"/>
      <c r="D163" s="71"/>
      <c r="E163" s="71"/>
      <c r="F163" s="71"/>
      <c r="G163" s="72"/>
      <c r="H163" s="72"/>
      <c r="I163" s="72"/>
      <c r="J163" s="72"/>
      <c r="K163" s="72"/>
      <c r="L163" s="72">
        <f>L161+L162</f>
        <v>0</v>
      </c>
    </row>
    <row r="164" spans="1:12" s="66" customFormat="1" ht="15">
      <c r="A164" s="107"/>
      <c r="B164" s="67" t="s">
        <v>134</v>
      </c>
      <c r="C164" s="68">
        <v>0</v>
      </c>
      <c r="D164" s="68"/>
      <c r="E164" s="68"/>
      <c r="F164" s="68"/>
      <c r="G164" s="69"/>
      <c r="H164" s="69"/>
      <c r="I164" s="69"/>
      <c r="J164" s="69"/>
      <c r="K164" s="69"/>
      <c r="L164" s="69">
        <f>L163*C164</f>
        <v>0</v>
      </c>
    </row>
    <row r="165" spans="1:12" s="66" customFormat="1" ht="15">
      <c r="A165" s="107"/>
      <c r="B165" s="70" t="s">
        <v>127</v>
      </c>
      <c r="C165" s="73"/>
      <c r="D165" s="73"/>
      <c r="E165" s="73"/>
      <c r="F165" s="73"/>
      <c r="G165" s="72"/>
      <c r="H165" s="72"/>
      <c r="I165" s="72"/>
      <c r="J165" s="72"/>
      <c r="K165" s="72"/>
      <c r="L165" s="72">
        <f>L163+L164</f>
        <v>0</v>
      </c>
    </row>
    <row r="166" spans="1:12" s="66" customFormat="1" ht="15">
      <c r="A166" s="107"/>
      <c r="B166" s="67" t="s">
        <v>135</v>
      </c>
      <c r="C166" s="74">
        <v>0.18</v>
      </c>
      <c r="D166" s="74"/>
      <c r="E166" s="74"/>
      <c r="F166" s="74"/>
      <c r="G166" s="69"/>
      <c r="H166" s="69"/>
      <c r="I166" s="69"/>
      <c r="J166" s="69"/>
      <c r="K166" s="69"/>
      <c r="L166" s="69">
        <f>L165*C166</f>
        <v>0</v>
      </c>
    </row>
    <row r="167" spans="1:12" s="66" customFormat="1" ht="15">
      <c r="A167" s="108"/>
      <c r="B167" s="75" t="s">
        <v>136</v>
      </c>
      <c r="C167" s="75"/>
      <c r="D167" s="75"/>
      <c r="E167" s="75"/>
      <c r="F167" s="64"/>
      <c r="G167" s="65"/>
      <c r="H167" s="65"/>
      <c r="I167" s="65"/>
      <c r="J167" s="65"/>
      <c r="K167" s="65"/>
      <c r="L167" s="65">
        <f>L165+L166</f>
        <v>0</v>
      </c>
    </row>
    <row r="168" spans="1:12" ht="20.25" customHeight="1">
      <c r="F168" s="76"/>
      <c r="G168" s="76"/>
      <c r="H168" s="76"/>
      <c r="I168" s="76"/>
      <c r="J168" s="76"/>
      <c r="K168" s="76"/>
      <c r="L168" s="76"/>
    </row>
    <row r="169" spans="1:12" ht="13.5"/>
    <row r="170" spans="1:12" ht="13.5"/>
    <row r="171" spans="1:12" ht="13.5"/>
    <row r="172" spans="1:12" ht="13.5"/>
    <row r="173" spans="1:12" ht="13.5"/>
    <row r="174" spans="1:12" ht="13.5"/>
    <row r="175" spans="1:12" ht="13.5"/>
    <row r="176" spans="1:12" ht="13.5"/>
    <row r="177" ht="13.5"/>
    <row r="178" ht="13.5"/>
    <row r="179" ht="13.5"/>
    <row r="180" ht="13.5"/>
    <row r="181" ht="13.5"/>
    <row r="182" ht="13.5"/>
    <row r="183" ht="13.5"/>
    <row r="184" ht="13.5"/>
    <row r="185" ht="13.5"/>
    <row r="186" ht="13.5"/>
    <row r="187" ht="13.5"/>
    <row r="188" ht="13.5"/>
    <row r="189" ht="13.5"/>
    <row r="190" ht="13.5"/>
    <row r="191" ht="13.5"/>
    <row r="192" ht="13.5"/>
    <row r="193" ht="13.5"/>
    <row r="194" ht="13.5"/>
    <row r="195" ht="13.5"/>
    <row r="196" ht="13.5"/>
    <row r="197" ht="13.5"/>
    <row r="198" ht="13.5"/>
    <row r="199" ht="13.5"/>
    <row r="200" ht="13.5"/>
    <row r="201" ht="13.5"/>
    <row r="202" ht="13.5"/>
    <row r="203" ht="13.5"/>
    <row r="204" ht="13.5"/>
    <row r="205" ht="13.5"/>
    <row r="206" ht="13.5"/>
    <row r="207" ht="13.5"/>
    <row r="208" ht="13.5"/>
    <row r="209" ht="13.5"/>
    <row r="210" ht="13.5"/>
    <row r="211" ht="13.5"/>
    <row r="212" ht="13.5"/>
    <row r="213" ht="13.5"/>
    <row r="214" ht="13.5"/>
    <row r="215" ht="13.5"/>
    <row r="216" ht="13.5"/>
    <row r="217" ht="13.5"/>
    <row r="218" ht="13.5"/>
    <row r="219" ht="13.5"/>
    <row r="220" ht="13.5"/>
    <row r="221" ht="13.5"/>
    <row r="222" ht="13.5"/>
    <row r="223" ht="13.5"/>
    <row r="224" ht="13.5"/>
    <row r="225" ht="13.5"/>
    <row r="226" ht="13.5"/>
    <row r="227" ht="13.5"/>
    <row r="228" ht="13.5"/>
    <row r="229" ht="13.5"/>
    <row r="230" ht="13.5"/>
    <row r="231" ht="13.5"/>
    <row r="232" ht="13.5"/>
    <row r="233" ht="13.5"/>
    <row r="234" ht="13.5"/>
    <row r="235" ht="13.5"/>
    <row r="236" ht="13.5"/>
    <row r="237" ht="13.5"/>
    <row r="238" ht="13.5"/>
    <row r="239" ht="13.5"/>
    <row r="240" ht="13.5"/>
    <row r="241" ht="13.5"/>
    <row r="242" ht="13.5"/>
    <row r="243" ht="13.5"/>
    <row r="244" ht="13.5"/>
    <row r="245" ht="13.5"/>
    <row r="246" ht="13.5"/>
    <row r="247" ht="13.5"/>
    <row r="248" ht="13.5"/>
    <row r="249" ht="13.5"/>
    <row r="250" ht="13.5"/>
    <row r="251" ht="13.5"/>
    <row r="252" ht="13.5"/>
    <row r="253" ht="13.5"/>
    <row r="254" ht="13.5"/>
    <row r="255" ht="13.5"/>
    <row r="256" ht="13.5"/>
    <row r="257" ht="13.5"/>
    <row r="258" ht="13.5"/>
    <row r="259" ht="13.5"/>
    <row r="260" ht="13.5"/>
    <row r="261" ht="13.5"/>
    <row r="262" ht="13.5"/>
    <row r="263" ht="13.5"/>
    <row r="264" ht="13.5"/>
    <row r="265" ht="13.5"/>
    <row r="266" ht="13.5"/>
    <row r="267" ht="13.5"/>
    <row r="268" ht="13.5"/>
    <row r="269" ht="13.5"/>
    <row r="270" ht="13.5"/>
    <row r="271" ht="13.5"/>
    <row r="272" ht="13.5"/>
    <row r="273" ht="13.5"/>
    <row r="274" ht="13.5"/>
    <row r="275" ht="13.5"/>
    <row r="276" ht="13.5"/>
    <row r="277" ht="13.5"/>
    <row r="278" ht="13.5"/>
    <row r="279" ht="13.5"/>
    <row r="280" ht="13.5"/>
    <row r="281" ht="13.5"/>
    <row r="282" ht="13.5"/>
    <row r="283" ht="13.5"/>
    <row r="284" ht="13.5"/>
    <row r="285" ht="13.5"/>
    <row r="286" ht="13.5"/>
    <row r="287" ht="13.5"/>
    <row r="288" ht="13.5"/>
    <row r="289" ht="13.5"/>
    <row r="290" ht="13.5"/>
    <row r="291" ht="13.5"/>
    <row r="292" ht="13.5"/>
    <row r="293" ht="13.5"/>
    <row r="294" ht="13.5"/>
    <row r="295" ht="13.5"/>
    <row r="296" ht="13.5"/>
    <row r="297" ht="13.5"/>
    <row r="298" ht="13.5"/>
    <row r="299" ht="13.5"/>
    <row r="300" ht="13.5"/>
    <row r="301" ht="13.5"/>
    <row r="302" ht="13.5"/>
    <row r="303" ht="13.5"/>
    <row r="304" ht="13.5"/>
    <row r="305" ht="13.5"/>
    <row r="306" ht="13.5"/>
    <row r="307" ht="13.5"/>
    <row r="308" ht="13.5"/>
    <row r="309" ht="13.5"/>
    <row r="310" ht="13.5"/>
    <row r="311" ht="13.5"/>
    <row r="312" ht="13.5"/>
    <row r="313" ht="13.5"/>
    <row r="314" ht="13.5"/>
    <row r="315" ht="13.5"/>
    <row r="316" ht="13.5"/>
    <row r="317" ht="13.5"/>
    <row r="318" ht="13.5"/>
    <row r="319" ht="13.5"/>
    <row r="320" ht="13.5"/>
    <row r="321" ht="13.5"/>
    <row r="322" ht="13.5"/>
    <row r="323" ht="13.5"/>
    <row r="324" ht="13.5"/>
    <row r="325" ht="13.5"/>
    <row r="326" ht="13.5"/>
    <row r="327" ht="13.5"/>
    <row r="328" ht="13.5"/>
    <row r="329" ht="13.5"/>
    <row r="330" ht="13.5"/>
    <row r="331" ht="13.5"/>
    <row r="332" ht="13.5"/>
    <row r="333" ht="13.5"/>
    <row r="334" ht="13.5"/>
    <row r="335" ht="13.5"/>
    <row r="336" ht="13.5"/>
    <row r="337" ht="13.5"/>
    <row r="338" ht="13.5"/>
    <row r="339" ht="13.5"/>
    <row r="340" ht="13.5"/>
    <row r="341" ht="13.5"/>
    <row r="342" ht="13.5"/>
    <row r="343" ht="13.5"/>
    <row r="344" ht="13.5"/>
    <row r="345" ht="13.5"/>
    <row r="346" ht="13.5"/>
    <row r="347" ht="13.5"/>
    <row r="348" ht="13.5"/>
    <row r="349" ht="13.5"/>
    <row r="350" ht="13.5"/>
    <row r="351" ht="13.5"/>
    <row r="352" ht="13.5"/>
    <row r="353" ht="13.5"/>
    <row r="354" ht="13.5"/>
    <row r="355" ht="13.5"/>
    <row r="356" ht="13.5"/>
    <row r="357" ht="13.5"/>
    <row r="358" ht="13.5"/>
    <row r="359" ht="13.5"/>
    <row r="360" ht="13.5"/>
    <row r="361" ht="13.5"/>
    <row r="362" ht="13.5"/>
    <row r="363" ht="13.5"/>
    <row r="364" ht="13.5"/>
    <row r="365" ht="13.5"/>
    <row r="366" ht="13.5"/>
    <row r="367" ht="13.5"/>
    <row r="368" ht="13.5"/>
    <row r="369" ht="13.5"/>
    <row r="370" ht="13.5"/>
    <row r="371" ht="13.5"/>
    <row r="372" ht="13.5"/>
    <row r="373" ht="13.5"/>
    <row r="374" ht="13.5"/>
    <row r="375" ht="13.5"/>
    <row r="376" ht="13.5"/>
    <row r="377" ht="13.5"/>
    <row r="378" ht="13.5"/>
    <row r="379" ht="13.5"/>
    <row r="380" ht="13.5"/>
    <row r="381" ht="13.5"/>
    <row r="382" ht="13.5"/>
    <row r="383" ht="13.5"/>
    <row r="384" ht="13.5"/>
    <row r="385" ht="13.5"/>
    <row r="386" ht="13.5"/>
    <row r="387" ht="13.5"/>
    <row r="388" ht="13.5"/>
    <row r="389" ht="13.5"/>
    <row r="390" ht="13.5"/>
    <row r="391" ht="13.5"/>
    <row r="392" ht="13.5"/>
    <row r="393" ht="13.5"/>
    <row r="394" ht="13.5"/>
    <row r="395" ht="13.5"/>
    <row r="396" ht="13.5"/>
    <row r="397" ht="13.5"/>
    <row r="398" ht="13.5"/>
    <row r="399" ht="13.5"/>
    <row r="400" ht="13.5"/>
    <row r="401" ht="13.5"/>
    <row r="402" ht="13.5"/>
    <row r="403" ht="13.5"/>
    <row r="404" ht="13.5"/>
    <row r="405" ht="13.5"/>
    <row r="406" ht="13.5"/>
    <row r="407" ht="13.5"/>
    <row r="408" ht="13.5"/>
    <row r="409" ht="13.5"/>
    <row r="410" ht="13.5"/>
    <row r="411" ht="13.5"/>
    <row r="412" ht="13.5"/>
    <row r="413" ht="13.5"/>
    <row r="414" ht="13.5"/>
    <row r="415" ht="13.5"/>
    <row r="416" ht="13.5"/>
    <row r="417" ht="13.5"/>
    <row r="418" ht="13.5"/>
    <row r="419" ht="13.5"/>
    <row r="420" ht="13.5"/>
    <row r="421" ht="13.5"/>
    <row r="422" ht="13.5"/>
    <row r="423" ht="13.5"/>
    <row r="424" ht="13.5"/>
    <row r="425" ht="13.5"/>
    <row r="426" ht="13.5"/>
    <row r="427" ht="13.5"/>
    <row r="428" ht="13.5"/>
    <row r="429" ht="13.5"/>
    <row r="430" ht="13.5"/>
    <row r="431" ht="13.5"/>
    <row r="432" ht="13.5"/>
    <row r="433" ht="13.5"/>
    <row r="434" ht="13.5"/>
    <row r="435" ht="13.5"/>
    <row r="436" ht="13.5"/>
    <row r="437" ht="13.5"/>
    <row r="438" ht="13.5"/>
    <row r="439" ht="13.5"/>
    <row r="440" ht="13.5"/>
    <row r="441" ht="13.5"/>
    <row r="442" ht="13.5"/>
    <row r="443" ht="13.5"/>
    <row r="444" ht="13.5"/>
    <row r="445" ht="13.5"/>
    <row r="446" ht="13.5"/>
    <row r="447" ht="13.5"/>
    <row r="448" ht="13.5"/>
    <row r="449" ht="13.5"/>
    <row r="450" ht="13.5"/>
    <row r="451" ht="13.5"/>
    <row r="452" ht="13.5"/>
    <row r="453" ht="13.5"/>
    <row r="454" ht="13.5"/>
    <row r="455" ht="13.5"/>
    <row r="456" ht="13.5"/>
    <row r="457" ht="13.5"/>
    <row r="458" ht="13.5"/>
    <row r="459" ht="13.5"/>
    <row r="460" ht="13.5"/>
    <row r="461" ht="13.5"/>
    <row r="462" ht="13.5"/>
    <row r="463" ht="13.5"/>
    <row r="464" ht="13.5"/>
    <row r="465" ht="13.5"/>
    <row r="466" ht="13.5"/>
    <row r="467" ht="13.5"/>
    <row r="468" ht="13.5"/>
    <row r="469" ht="13.5"/>
    <row r="470" ht="13.5"/>
    <row r="471" ht="13.5"/>
    <row r="472" ht="13.5"/>
    <row r="473" ht="13.5"/>
    <row r="474" ht="13.5"/>
    <row r="475" ht="13.5"/>
    <row r="476" ht="13.5"/>
    <row r="477" ht="13.5"/>
    <row r="478" ht="13.5"/>
    <row r="479" ht="13.5"/>
    <row r="480" ht="13.5"/>
    <row r="481" ht="13.5"/>
    <row r="482" ht="13.5"/>
    <row r="483" ht="13.5"/>
    <row r="484" ht="13.5"/>
    <row r="485" ht="13.5"/>
    <row r="486" ht="13.5"/>
    <row r="487" ht="13.5"/>
    <row r="488" ht="13.5"/>
    <row r="489" ht="13.5"/>
    <row r="490" ht="13.5"/>
    <row r="491" ht="13.5"/>
    <row r="492" ht="13.5"/>
    <row r="493" ht="13.5"/>
    <row r="494" ht="13.5"/>
    <row r="495" ht="13.5"/>
    <row r="496" ht="13.5"/>
    <row r="497" ht="13.5"/>
    <row r="498" ht="13.5"/>
    <row r="499" ht="13.5"/>
    <row r="500" ht="13.5"/>
    <row r="501" ht="13.5"/>
    <row r="502" ht="13.5"/>
    <row r="503" ht="13.5"/>
    <row r="504" ht="13.5"/>
    <row r="505" ht="13.5"/>
    <row r="506" ht="13.5"/>
    <row r="507" ht="13.5"/>
    <row r="508" ht="13.5"/>
    <row r="509" ht="13.5"/>
    <row r="510" ht="13.5"/>
    <row r="511" ht="13.5"/>
    <row r="512" ht="13.5"/>
    <row r="513" ht="13.5"/>
    <row r="514" ht="13.5"/>
    <row r="515" ht="13.5"/>
    <row r="516" ht="13.5"/>
    <row r="517" ht="13.5"/>
    <row r="518" ht="13.5"/>
    <row r="519" ht="13.5"/>
    <row r="520" ht="13.5"/>
    <row r="521" ht="13.5"/>
    <row r="522" ht="13.5"/>
    <row r="523" ht="13.5"/>
    <row r="524" ht="13.5"/>
    <row r="525" ht="13.5"/>
    <row r="526" ht="13.5"/>
    <row r="527" ht="13.5"/>
    <row r="528" ht="13.5"/>
    <row r="529" ht="13.5"/>
    <row r="530" ht="13.5"/>
    <row r="531" ht="13.5"/>
    <row r="532" ht="13.5"/>
    <row r="533" ht="13.5"/>
    <row r="534" ht="13.5"/>
    <row r="535" ht="13.5"/>
    <row r="536" ht="13.5"/>
    <row r="537" ht="13.5"/>
    <row r="538" ht="13.5"/>
    <row r="539" ht="13.5"/>
    <row r="540" ht="13.5"/>
    <row r="541" ht="13.5"/>
    <row r="542" ht="13.5"/>
    <row r="543" ht="13.5"/>
    <row r="544" ht="13.5"/>
    <row r="545" ht="13.5"/>
    <row r="546" ht="13.5"/>
    <row r="547" ht="13.5"/>
    <row r="548" ht="13.5"/>
    <row r="549" ht="13.5"/>
    <row r="550" ht="13.5"/>
    <row r="551" ht="13.5"/>
    <row r="552" ht="13.5"/>
    <row r="553" ht="13.5"/>
    <row r="554" ht="13.5"/>
    <row r="555" ht="13.5"/>
    <row r="556" ht="13.5"/>
    <row r="557" ht="13.5"/>
    <row r="558" ht="13.5"/>
    <row r="559" ht="13.5"/>
    <row r="560" ht="13.5"/>
    <row r="561" ht="13.5"/>
    <row r="562" ht="13.5"/>
    <row r="563" ht="13.5"/>
    <row r="564" ht="13.5"/>
    <row r="565" ht="13.5"/>
    <row r="566" ht="13.5"/>
    <row r="567" ht="13.5"/>
    <row r="568" ht="13.5"/>
    <row r="569" ht="13.5"/>
    <row r="570" ht="13.5"/>
    <row r="571" ht="13.5"/>
    <row r="572" ht="13.5"/>
    <row r="573" ht="13.5"/>
    <row r="574" ht="13.5"/>
    <row r="575" ht="13.5"/>
    <row r="576" ht="13.5"/>
    <row r="577" ht="13.5"/>
    <row r="578" ht="13.5"/>
    <row r="579" ht="13.5"/>
    <row r="580" ht="13.5"/>
    <row r="581" ht="13.5"/>
    <row r="582" ht="13.5"/>
    <row r="583" ht="13.5"/>
    <row r="584" ht="13.5"/>
    <row r="585" ht="13.5"/>
    <row r="586" ht="13.5"/>
    <row r="587" ht="13.5"/>
    <row r="588" ht="13.5"/>
    <row r="589" ht="13.5"/>
    <row r="590" ht="13.5"/>
    <row r="591" ht="13.5"/>
    <row r="592" ht="13.5"/>
    <row r="593" ht="13.5"/>
    <row r="594" ht="13.5"/>
    <row r="595" ht="13.5"/>
    <row r="596" ht="13.5"/>
    <row r="597" ht="13.5"/>
    <row r="598" ht="13.5"/>
    <row r="599" ht="13.5"/>
    <row r="600" ht="13.5"/>
    <row r="601" ht="13.5"/>
    <row r="602" ht="13.5"/>
    <row r="603" ht="13.5"/>
    <row r="604" ht="13.5"/>
    <row r="605" ht="13.5"/>
    <row r="606" ht="13.5"/>
    <row r="607" ht="13.5"/>
    <row r="608" ht="13.5"/>
    <row r="609" ht="13.5"/>
    <row r="610" ht="13.5"/>
    <row r="611" ht="13.5"/>
    <row r="612" ht="13.5"/>
    <row r="613" ht="13.5"/>
    <row r="614" ht="13.5"/>
    <row r="615" ht="13.5"/>
    <row r="616" ht="13.5"/>
    <row r="617" ht="13.5"/>
    <row r="618" ht="13.5"/>
    <row r="619" ht="13.5"/>
    <row r="620" ht="13.5"/>
    <row r="621" ht="13.5"/>
    <row r="622" ht="13.5"/>
    <row r="623" ht="13.5"/>
    <row r="624" ht="13.5"/>
    <row r="625" ht="13.5"/>
    <row r="626" ht="13.5"/>
    <row r="627" ht="13.5"/>
    <row r="628" ht="13.5"/>
    <row r="629" ht="13.5"/>
    <row r="630" ht="13.5"/>
    <row r="631" ht="13.5"/>
    <row r="632" ht="13.5"/>
    <row r="633" ht="13.5"/>
    <row r="634" ht="13.5"/>
    <row r="635" ht="13.5"/>
    <row r="636" ht="13.5"/>
    <row r="637" ht="13.5"/>
    <row r="638" ht="13.5"/>
    <row r="639" ht="13.5"/>
    <row r="640" ht="13.5"/>
    <row r="641" ht="13.5"/>
    <row r="642" ht="13.5"/>
    <row r="643" ht="13.5"/>
    <row r="644" ht="13.5"/>
    <row r="645" ht="13.5"/>
    <row r="646" ht="13.5"/>
    <row r="647" ht="13.5"/>
    <row r="648" ht="13.5"/>
    <row r="649" ht="13.5"/>
    <row r="650" ht="13.5"/>
    <row r="651" ht="13.5"/>
    <row r="652" ht="13.5"/>
    <row r="653" ht="13.5"/>
    <row r="654" ht="13.5"/>
    <row r="655" ht="13.5"/>
    <row r="656" ht="13.5"/>
    <row r="657" ht="13.5"/>
    <row r="658" ht="13.5"/>
    <row r="659" ht="13.5"/>
    <row r="660" ht="13.5"/>
    <row r="661" ht="13.5"/>
    <row r="662" ht="13.5"/>
    <row r="663" ht="13.5"/>
    <row r="664" ht="13.5"/>
    <row r="665" ht="13.5"/>
    <row r="666" ht="13.5"/>
    <row r="667" ht="13.5"/>
    <row r="668" ht="13.5"/>
    <row r="669" ht="13.5"/>
    <row r="670" ht="13.5"/>
    <row r="671" ht="13.5"/>
    <row r="672" ht="13.5"/>
    <row r="673" ht="13.5"/>
    <row r="674" ht="13.5"/>
    <row r="675" ht="13.5"/>
    <row r="676" ht="13.5"/>
    <row r="677" ht="13.5"/>
    <row r="678" ht="13.5"/>
    <row r="679" ht="13.5"/>
    <row r="680" ht="13.5"/>
    <row r="681" ht="13.5"/>
    <row r="682" ht="13.5"/>
    <row r="683" ht="13.5"/>
    <row r="684" ht="13.5"/>
    <row r="685" ht="13.5"/>
    <row r="686" ht="13.5"/>
    <row r="687" ht="13.5"/>
    <row r="688" ht="13.5"/>
    <row r="689" ht="13.5"/>
    <row r="690" ht="13.5"/>
    <row r="691" ht="13.5"/>
    <row r="692" ht="13.5"/>
    <row r="693" ht="13.5"/>
    <row r="694" ht="13.5"/>
    <row r="695" ht="13.5"/>
    <row r="696" ht="13.5"/>
    <row r="697" ht="13.5"/>
    <row r="698" ht="13.5"/>
    <row r="699" ht="13.5"/>
    <row r="700" ht="13.5"/>
    <row r="701" ht="13.5"/>
    <row r="702" ht="13.5"/>
    <row r="703" ht="13.5"/>
    <row r="704" ht="13.5"/>
    <row r="705" ht="13.5"/>
    <row r="706" ht="13.5"/>
    <row r="707" ht="13.5"/>
    <row r="708" ht="13.5"/>
    <row r="709" ht="13.5"/>
    <row r="710" ht="13.5"/>
    <row r="711" ht="13.5"/>
    <row r="712" ht="13.5"/>
    <row r="713" ht="13.5"/>
    <row r="714" ht="13.5"/>
    <row r="715" ht="13.5"/>
    <row r="716" ht="13.5"/>
    <row r="717" ht="13.5"/>
    <row r="718" ht="13.5"/>
    <row r="719" ht="13.5"/>
    <row r="720" ht="13.5"/>
    <row r="721" ht="13.5"/>
    <row r="722" ht="13.5"/>
    <row r="723" ht="13.5"/>
    <row r="724" ht="13.5"/>
    <row r="725" ht="13.5"/>
    <row r="726" ht="13.5"/>
    <row r="727" ht="13.5"/>
    <row r="728" ht="13.5"/>
    <row r="729" ht="13.5"/>
    <row r="730" ht="13.5"/>
    <row r="731" ht="13.5"/>
    <row r="732" ht="13.5"/>
    <row r="733" ht="13.5"/>
    <row r="734" ht="13.5"/>
    <row r="735" ht="13.5"/>
    <row r="736" ht="13.5"/>
    <row r="737" ht="13.5"/>
    <row r="738" ht="13.5"/>
    <row r="739" ht="13.5"/>
    <row r="740" ht="13.5"/>
    <row r="741" ht="13.5"/>
    <row r="742" ht="13.5"/>
    <row r="743" ht="13.5"/>
    <row r="744" ht="13.5"/>
    <row r="745" ht="13.5"/>
    <row r="746" ht="13.5"/>
    <row r="747" ht="13.5"/>
    <row r="748" ht="13.5"/>
    <row r="749" ht="13.5"/>
    <row r="750" ht="13.5"/>
    <row r="751" ht="13.5"/>
    <row r="752" ht="13.5"/>
    <row r="753" ht="13.5"/>
    <row r="754" ht="13.5"/>
    <row r="755" ht="13.5"/>
    <row r="756" ht="13.5"/>
    <row r="757" ht="13.5"/>
    <row r="758" ht="13.5"/>
    <row r="759" ht="13.5"/>
    <row r="760" ht="13.5"/>
    <row r="761" ht="13.5"/>
    <row r="762" ht="13.5"/>
    <row r="763" ht="13.5"/>
    <row r="764" ht="13.5"/>
    <row r="765" ht="13.5"/>
    <row r="766" ht="13.5"/>
    <row r="767" ht="13.5"/>
    <row r="768" ht="13.5"/>
    <row r="769" ht="13.5"/>
    <row r="770" ht="13.5"/>
    <row r="771" ht="13.5"/>
    <row r="772" ht="13.5"/>
    <row r="773" ht="13.5"/>
    <row r="774" ht="13.5"/>
    <row r="775" ht="13.5"/>
    <row r="776" ht="13.5"/>
    <row r="777" ht="13.5"/>
    <row r="778" ht="13.5"/>
    <row r="779" ht="13.5"/>
    <row r="780" ht="13.5"/>
    <row r="781" ht="13.5"/>
    <row r="782" ht="13.5"/>
    <row r="783" ht="13.5"/>
    <row r="784" ht="13.5"/>
    <row r="785" ht="13.5"/>
    <row r="786" ht="13.5"/>
    <row r="787" ht="13.5"/>
    <row r="788" ht="13.5"/>
    <row r="789" ht="13.5"/>
    <row r="790" ht="13.5"/>
    <row r="791" ht="13.5"/>
    <row r="792" ht="13.5"/>
    <row r="793" ht="13.5"/>
    <row r="794" ht="13.5"/>
    <row r="795" ht="13.5"/>
    <row r="796" ht="13.5"/>
    <row r="797" ht="13.5"/>
    <row r="798" ht="13.5"/>
    <row r="799" ht="13.5"/>
    <row r="800" ht="13.5"/>
    <row r="801" ht="13.5"/>
    <row r="802" ht="13.5"/>
    <row r="803" ht="13.5"/>
    <row r="804" ht="13.5"/>
    <row r="805" ht="13.5"/>
    <row r="806" ht="13.5"/>
    <row r="807" ht="13.5"/>
    <row r="808" ht="13.5"/>
    <row r="809" ht="13.5"/>
    <row r="810" ht="13.5"/>
    <row r="811" ht="13.5"/>
    <row r="812" ht="13.5"/>
    <row r="813" ht="13.5"/>
    <row r="814" ht="13.5"/>
    <row r="815" ht="13.5"/>
    <row r="816" ht="13.5"/>
    <row r="817" ht="13.5"/>
    <row r="818" ht="13.5"/>
    <row r="819" ht="13.5"/>
    <row r="820" ht="13.5"/>
    <row r="821" ht="13.5"/>
    <row r="822" ht="13.5"/>
    <row r="823" ht="13.5"/>
    <row r="824" ht="13.5"/>
    <row r="825" ht="13.5"/>
    <row r="826" ht="13.5"/>
    <row r="827" ht="13.5"/>
    <row r="828" ht="13.5"/>
    <row r="829" ht="13.5"/>
    <row r="830" ht="13.5"/>
    <row r="831" ht="13.5"/>
    <row r="832" ht="13.5"/>
    <row r="833" ht="13.5"/>
    <row r="834" ht="13.5"/>
    <row r="835" ht="13.5"/>
    <row r="836" ht="13.5"/>
    <row r="837" ht="13.5"/>
    <row r="838" ht="13.5"/>
    <row r="839" ht="13.5"/>
    <row r="840" ht="13.5"/>
    <row r="841" ht="13.5"/>
    <row r="842" ht="13.5"/>
    <row r="843" ht="13.5"/>
    <row r="844" ht="13.5"/>
    <row r="845" ht="13.5"/>
    <row r="846" ht="13.5"/>
    <row r="847" ht="13.5"/>
    <row r="848" ht="13.5"/>
    <row r="849" ht="13.5"/>
    <row r="850" ht="13.5"/>
    <row r="851" ht="13.5"/>
    <row r="852" ht="13.5"/>
    <row r="853" ht="13.5"/>
    <row r="854" ht="13.5"/>
    <row r="855" ht="13.5"/>
    <row r="856" ht="13.5"/>
    <row r="857" ht="13.5"/>
    <row r="858" ht="13.5"/>
    <row r="859" ht="13.5"/>
    <row r="860" ht="13.5"/>
    <row r="861" ht="13.5"/>
    <row r="862" ht="13.5"/>
    <row r="863" ht="13.5"/>
    <row r="864" ht="13.5"/>
    <row r="865" ht="13.5"/>
    <row r="866" ht="13.5"/>
    <row r="867" ht="13.5"/>
    <row r="868" ht="13.5"/>
    <row r="869" ht="13.5"/>
    <row r="870" ht="13.5"/>
    <row r="871" ht="13.5"/>
    <row r="872" ht="13.5"/>
    <row r="873" ht="13.5"/>
    <row r="874" ht="13.5"/>
    <row r="875" ht="13.5"/>
    <row r="876" ht="13.5"/>
    <row r="877" ht="13.5"/>
    <row r="878" ht="13.5"/>
    <row r="879" ht="13.5"/>
    <row r="880" ht="13.5"/>
    <row r="881" ht="13.5"/>
    <row r="882" ht="13.5"/>
    <row r="883" ht="13.5"/>
    <row r="884" ht="13.5"/>
    <row r="885" ht="13.5"/>
    <row r="886" ht="13.5"/>
    <row r="887" ht="13.5"/>
    <row r="888" ht="13.5"/>
    <row r="889" ht="13.5"/>
    <row r="890" ht="13.5"/>
    <row r="891" ht="13.5"/>
    <row r="892" ht="13.5"/>
    <row r="893" ht="13.5"/>
    <row r="894" ht="13.5"/>
    <row r="895" ht="13.5"/>
    <row r="896" ht="13.5"/>
    <row r="897" ht="13.5"/>
    <row r="898" ht="13.5"/>
    <row r="899" ht="13.5"/>
    <row r="900" ht="13.5"/>
    <row r="901" ht="13.5"/>
    <row r="902" ht="13.5"/>
    <row r="903" ht="13.5"/>
    <row r="904" ht="13.5"/>
    <row r="905" ht="13.5"/>
    <row r="906" ht="13.5"/>
    <row r="907" ht="13.5"/>
    <row r="908" ht="13.5"/>
    <row r="909" ht="13.5"/>
    <row r="910" ht="13.5"/>
    <row r="911" ht="13.5"/>
    <row r="912" ht="13.5"/>
    <row r="913" ht="13.5"/>
    <row r="914" ht="13.5"/>
    <row r="915" ht="13.5"/>
    <row r="916" ht="13.5"/>
    <row r="917" ht="13.5"/>
    <row r="918" ht="13.5"/>
    <row r="919" ht="13.5"/>
    <row r="920" ht="13.5"/>
    <row r="921" ht="13.5"/>
    <row r="922" ht="13.5"/>
    <row r="923" ht="13.5"/>
    <row r="924" ht="13.5"/>
    <row r="925" ht="13.5"/>
    <row r="926" ht="13.5"/>
    <row r="927" ht="13.5"/>
    <row r="928" ht="13.5"/>
    <row r="929" ht="13.5"/>
    <row r="930" ht="13.5"/>
    <row r="931" ht="13.5"/>
    <row r="932" ht="13.5"/>
    <row r="933" ht="13.5"/>
    <row r="934" ht="13.5"/>
    <row r="935" ht="13.5"/>
    <row r="936" ht="13.5"/>
    <row r="937" ht="13.5"/>
    <row r="938" ht="13.5"/>
    <row r="939" ht="13.5"/>
    <row r="940" ht="13.5"/>
    <row r="941" ht="13.5"/>
    <row r="942" ht="13.5"/>
    <row r="943" ht="13.5"/>
    <row r="944" ht="13.5"/>
    <row r="945" ht="13.5"/>
    <row r="946" ht="13.5"/>
    <row r="947" ht="13.5"/>
    <row r="948" ht="13.5"/>
    <row r="949" ht="13.5"/>
    <row r="950" ht="13.5"/>
    <row r="951" ht="13.5"/>
    <row r="952" ht="13.5"/>
    <row r="953" ht="13.5"/>
    <row r="954" ht="13.5"/>
    <row r="955" ht="13.5"/>
    <row r="956" ht="13.5"/>
    <row r="957" ht="13.5"/>
    <row r="958" ht="13.5"/>
    <row r="959" ht="13.5"/>
    <row r="960" ht="13.5"/>
    <row r="961" ht="13.5"/>
    <row r="962" ht="13.5"/>
    <row r="963" ht="13.5"/>
    <row r="964" ht="13.5"/>
    <row r="965" ht="13.5"/>
    <row r="966" ht="13.5"/>
    <row r="967" ht="13.5"/>
    <row r="968" ht="13.5"/>
    <row r="969" ht="13.5"/>
    <row r="970" ht="13.5"/>
    <row r="971" ht="13.5"/>
    <row r="972" ht="13.5"/>
    <row r="973" ht="13.5"/>
    <row r="974" ht="13.5"/>
    <row r="975" ht="13.5"/>
    <row r="976" ht="13.5"/>
    <row r="977" ht="13.5"/>
    <row r="978" ht="13.5"/>
    <row r="979" ht="13.5"/>
    <row r="980" ht="13.5"/>
    <row r="981" ht="13.5"/>
    <row r="982" ht="13.5"/>
    <row r="983" ht="13.5"/>
    <row r="984" ht="13.5"/>
    <row r="985" ht="13.5"/>
    <row r="986" ht="13.5"/>
    <row r="987" ht="13.5"/>
    <row r="988" ht="13.5"/>
    <row r="989" ht="13.5"/>
    <row r="990" ht="13.5"/>
    <row r="991" ht="13.5"/>
    <row r="992" ht="13.5"/>
    <row r="993" ht="13.5"/>
    <row r="994" ht="13.5"/>
    <row r="995" ht="13.5"/>
    <row r="996" ht="13.5"/>
    <row r="997" ht="13.5"/>
    <row r="998" ht="13.5"/>
    <row r="999" ht="13.5"/>
    <row r="1000" ht="13.5"/>
    <row r="1001" ht="13.5"/>
    <row r="1002" ht="13.5"/>
    <row r="1003" ht="13.5"/>
    <row r="1004" ht="13.5"/>
    <row r="1005" ht="13.5"/>
    <row r="1006" ht="13.5"/>
    <row r="1007" ht="13.5"/>
    <row r="1008" ht="13.5"/>
    <row r="1009" ht="13.5"/>
    <row r="1010" ht="13.5"/>
    <row r="1011" ht="13.5"/>
    <row r="1012" ht="13.5"/>
    <row r="1013" ht="13.5"/>
    <row r="1014" ht="13.5"/>
    <row r="1015" ht="13.5"/>
    <row r="1016" ht="13.5"/>
    <row r="1017" ht="13.5"/>
    <row r="1018" ht="13.5"/>
    <row r="1019" ht="13.5"/>
    <row r="1020" ht="13.5"/>
    <row r="1021" ht="13.5"/>
    <row r="1022" ht="13.5"/>
    <row r="1023" ht="13.5"/>
    <row r="1024" ht="13.5"/>
    <row r="1025" ht="13.5"/>
    <row r="1026" ht="13.5"/>
    <row r="1027" ht="13.5"/>
    <row r="1028" ht="13.5"/>
    <row r="1029" ht="13.5"/>
    <row r="1030" ht="13.5"/>
    <row r="1031" ht="13.5"/>
    <row r="1032" ht="13.5"/>
    <row r="1033" ht="13.5"/>
    <row r="1034" ht="13.5"/>
    <row r="1035" ht="13.5"/>
    <row r="1036" ht="13.5"/>
    <row r="1037" ht="13.5"/>
    <row r="1038" ht="13.5"/>
    <row r="1039" ht="13.5"/>
    <row r="1040" ht="13.5"/>
    <row r="1041" ht="13.5"/>
    <row r="1042" ht="13.5"/>
    <row r="1043" ht="13.5"/>
    <row r="1044" ht="13.5"/>
    <row r="1045" ht="13.5"/>
    <row r="1046" ht="13.5"/>
    <row r="1047" ht="13.5"/>
    <row r="1048" ht="13.5"/>
    <row r="1049" ht="13.5"/>
    <row r="1050" ht="13.5"/>
    <row r="1051" ht="13.5"/>
    <row r="1052" ht="13.5"/>
    <row r="1053" ht="13.5"/>
    <row r="1054" ht="13.5"/>
    <row r="1055" ht="13.5"/>
    <row r="1056" ht="13.5"/>
    <row r="1057" ht="13.5"/>
    <row r="1058" ht="13.5"/>
    <row r="1059" ht="13.5"/>
    <row r="1060" ht="13.5"/>
    <row r="1061" ht="13.5"/>
    <row r="1062" ht="13.5"/>
    <row r="1063" ht="13.5"/>
    <row r="1064" ht="13.5"/>
    <row r="1065" ht="13.5"/>
    <row r="1066" ht="13.5"/>
    <row r="1067" ht="13.5"/>
    <row r="1068" ht="13.5"/>
    <row r="1069" ht="13.5"/>
    <row r="1070" ht="13.5"/>
    <row r="1071" ht="13.5"/>
    <row r="1072" ht="13.5"/>
    <row r="1073" ht="13.5"/>
    <row r="1074" ht="13.5"/>
    <row r="1075" ht="13.5"/>
    <row r="1076" ht="13.5"/>
    <row r="1077" ht="13.5"/>
    <row r="1078" ht="13.5"/>
    <row r="1079" ht="13.5"/>
    <row r="1080" ht="13.5"/>
    <row r="1081" ht="13.5"/>
    <row r="1082" ht="13.5"/>
    <row r="1083" ht="13.5"/>
    <row r="1084" ht="13.5"/>
    <row r="1085" ht="13.5"/>
    <row r="1086" ht="13.5"/>
    <row r="1087" ht="13.5"/>
    <row r="1088" ht="13.5"/>
    <row r="1089" ht="13.5"/>
    <row r="1090" ht="13.5"/>
    <row r="1091" ht="13.5"/>
    <row r="1092" ht="13.5"/>
    <row r="1093" ht="13.5"/>
    <row r="1094" ht="13.5"/>
    <row r="1095" ht="13.5"/>
    <row r="1096" ht="13.5"/>
    <row r="1097" ht="13.5"/>
    <row r="1098" ht="13.5"/>
    <row r="1099" ht="13.5"/>
    <row r="1100" ht="13.5"/>
    <row r="1101" ht="13.5"/>
    <row r="1102" ht="13.5"/>
    <row r="1103" ht="13.5"/>
    <row r="1104" ht="13.5"/>
    <row r="1105" ht="13.5"/>
    <row r="1106" ht="13.5"/>
    <row r="1107" ht="13.5"/>
    <row r="1108" ht="13.5"/>
    <row r="1109" ht="13.5"/>
    <row r="1110" ht="13.5"/>
    <row r="1111" ht="13.5"/>
    <row r="1112" ht="13.5"/>
    <row r="1113" ht="13.5"/>
    <row r="1114" ht="13.5"/>
    <row r="1115" ht="13.5"/>
    <row r="1116" ht="13.5"/>
    <row r="1117" ht="13.5"/>
    <row r="1118" ht="13.5"/>
    <row r="1119" ht="13.5"/>
    <row r="1120" ht="13.5"/>
    <row r="1121" ht="13.5"/>
    <row r="1122" ht="13.5"/>
    <row r="1123" ht="13.5"/>
    <row r="1124" ht="13.5"/>
    <row r="1125" ht="13.5"/>
    <row r="1126" ht="13.5"/>
    <row r="1127" ht="13.5"/>
    <row r="1128" ht="13.5"/>
    <row r="1129" ht="13.5"/>
    <row r="1130" ht="13.5"/>
    <row r="1131" ht="13.5"/>
    <row r="1132" ht="13.5"/>
    <row r="1133" ht="13.5"/>
    <row r="1134" ht="13.5"/>
    <row r="1135" ht="13.5"/>
    <row r="1136" ht="13.5"/>
    <row r="1137" ht="13.5"/>
    <row r="1138" ht="13.5"/>
    <row r="1139" ht="13.5"/>
    <row r="1140" ht="13.5"/>
    <row r="1141" ht="13.5"/>
    <row r="1142" ht="13.5"/>
    <row r="1143" ht="13.5"/>
    <row r="1144" ht="13.5"/>
    <row r="1145" ht="13.5"/>
    <row r="1146" ht="13.5"/>
    <row r="1147" ht="13.5"/>
    <row r="1148" ht="13.5"/>
    <row r="1149" ht="13.5"/>
    <row r="1150" ht="13.5"/>
    <row r="1151" ht="13.5"/>
    <row r="1152" ht="13.5"/>
    <row r="1153" ht="13.5"/>
    <row r="1154" ht="13.5"/>
    <row r="1155" ht="13.5"/>
    <row r="1156" ht="13.5"/>
    <row r="1157" ht="13.5"/>
    <row r="1158" ht="13.5"/>
    <row r="1159" ht="13.5"/>
    <row r="1160" ht="13.5"/>
    <row r="1161" ht="13.5"/>
    <row r="1162" ht="13.5"/>
    <row r="1163" ht="13.5"/>
    <row r="1164" ht="13.5"/>
    <row r="1165" ht="13.5"/>
    <row r="1166" ht="13.5"/>
    <row r="1167" ht="13.5"/>
    <row r="1168" ht="13.5"/>
    <row r="1169" ht="13.5"/>
    <row r="1170" ht="13.5"/>
    <row r="1171" ht="13.5"/>
    <row r="1172" ht="13.5"/>
    <row r="1173" ht="13.5"/>
    <row r="1174" ht="13.5"/>
    <row r="1175" ht="13.5"/>
    <row r="1176" ht="13.5"/>
    <row r="1177" ht="13.5"/>
    <row r="1178" ht="13.5"/>
    <row r="1179" ht="13.5"/>
    <row r="1180" ht="13.5"/>
    <row r="1181" ht="13.5"/>
    <row r="1182" ht="13.5"/>
    <row r="1183" ht="13.5"/>
    <row r="1184" ht="13.5"/>
    <row r="1185" ht="13.5"/>
    <row r="1186" ht="13.5"/>
    <row r="1187" ht="13.5"/>
    <row r="1188" ht="13.5"/>
    <row r="1189" ht="13.5"/>
    <row r="1190" ht="13.5"/>
    <row r="1191" ht="13.5"/>
    <row r="1192" ht="13.5"/>
    <row r="1193" ht="13.5"/>
    <row r="1194" ht="13.5"/>
    <row r="1195" ht="13.5"/>
    <row r="1196" ht="13.5"/>
    <row r="1197" ht="13.5"/>
    <row r="1198" ht="13.5"/>
    <row r="1199" ht="13.5"/>
    <row r="1200" ht="13.5"/>
    <row r="1201" ht="13.5"/>
    <row r="1202" ht="13.5"/>
    <row r="1203" ht="13.5"/>
    <row r="1204" ht="13.5"/>
    <row r="1205" ht="13.5"/>
    <row r="1206" ht="13.5"/>
    <row r="1207" ht="13.5"/>
    <row r="1208" ht="13.5"/>
    <row r="1209" ht="13.5"/>
    <row r="1210" ht="13.5"/>
    <row r="1211" ht="13.5"/>
    <row r="1212" ht="13.5"/>
    <row r="1213" ht="13.5"/>
    <row r="1214" ht="13.5"/>
    <row r="1215" ht="13.5"/>
    <row r="1216" ht="13.5"/>
    <row r="1217" ht="13.5"/>
    <row r="1218" ht="13.5"/>
    <row r="1219" ht="13.5"/>
    <row r="1220" ht="13.5"/>
    <row r="1221" ht="13.5"/>
    <row r="1222" ht="13.5"/>
    <row r="1223" ht="13.5"/>
    <row r="1224" ht="13.5"/>
    <row r="1225" ht="13.5"/>
    <row r="1226" ht="13.5"/>
    <row r="1227" ht="13.5"/>
    <row r="1228" ht="13.5"/>
    <row r="1229" ht="13.5"/>
    <row r="1230" ht="13.5"/>
    <row r="1231" ht="13.5"/>
    <row r="1232" ht="13.5"/>
    <row r="1233" ht="13.5"/>
    <row r="1234" ht="13.5"/>
    <row r="1235" ht="13.5"/>
    <row r="1236" ht="13.5"/>
    <row r="1237" ht="13.5"/>
    <row r="1238" ht="13.5"/>
    <row r="1239" ht="13.5"/>
    <row r="1240" ht="13.5"/>
    <row r="1241" ht="13.5"/>
    <row r="1242" ht="13.5"/>
    <row r="1243" ht="13.5"/>
    <row r="1244" ht="13.5"/>
    <row r="1245" ht="13.5"/>
    <row r="1246" ht="13.5"/>
    <row r="1247" ht="13.5"/>
    <row r="1248" ht="13.5"/>
    <row r="1249" ht="13.5"/>
    <row r="1250" ht="13.5"/>
    <row r="1251" ht="13.5"/>
    <row r="1252" ht="13.5"/>
    <row r="1253" ht="13.5"/>
    <row r="1254" ht="13.5"/>
    <row r="1255" ht="13.5"/>
    <row r="1256" ht="13.5"/>
    <row r="1257" ht="13.5"/>
    <row r="1258" ht="13.5"/>
  </sheetData>
  <mergeCells count="30">
    <mergeCell ref="A152:A167"/>
    <mergeCell ref="A99:B99"/>
    <mergeCell ref="A114:B114"/>
    <mergeCell ref="A125:B125"/>
    <mergeCell ref="A132:B132"/>
    <mergeCell ref="A146:B146"/>
    <mergeCell ref="A151:B151"/>
    <mergeCell ref="A88:B88"/>
    <mergeCell ref="H5:I5"/>
    <mergeCell ref="J5:K5"/>
    <mergeCell ref="L5:L6"/>
    <mergeCell ref="B8:D8"/>
    <mergeCell ref="A9:A12"/>
    <mergeCell ref="B30:D30"/>
    <mergeCell ref="A31:A34"/>
    <mergeCell ref="A56:B56"/>
    <mergeCell ref="A60:D60"/>
    <mergeCell ref="A66:B66"/>
    <mergeCell ref="A67:B67"/>
    <mergeCell ref="M4:M7"/>
    <mergeCell ref="L1:M1"/>
    <mergeCell ref="A2:L2"/>
    <mergeCell ref="A3:L3"/>
    <mergeCell ref="A4:A6"/>
    <mergeCell ref="B4:B6"/>
    <mergeCell ref="C4:C6"/>
    <mergeCell ref="D4:D6"/>
    <mergeCell ref="E4:E6"/>
    <mergeCell ref="F4:L4"/>
    <mergeCell ref="F5:G5"/>
  </mergeCells>
  <pageMargins left="0.7" right="0.7" top="0.75" bottom="0.75" header="0.3" footer="0.3"/>
  <pageSetup paperSize="9" scale="52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ვენტილაცია კონდიცირება</vt:lpstr>
      <vt:lpstr>'ვენტილაცია კონდიცირება'!Print_Area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Shengelaia</dc:creator>
  <cp:lastModifiedBy>Irakli Shengelaia</cp:lastModifiedBy>
  <dcterms:created xsi:type="dcterms:W3CDTF">2024-08-07T07:34:09Z</dcterms:created>
  <dcterms:modified xsi:type="dcterms:W3CDTF">2024-08-13T11:48:24Z</dcterms:modified>
</cp:coreProperties>
</file>